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zvesova.a\Desktop\"/>
    </mc:Choice>
  </mc:AlternateContent>
  <xr:revisionPtr revIDLastSave="0" documentId="8_{ECF55661-0583-4DCF-BB6E-A064C213F6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E215" i="1" l="1"/>
  <c r="F215" i="1"/>
  <c r="G215" i="1"/>
  <c r="H215" i="1"/>
  <c r="D215" i="1"/>
  <c r="D216" i="1" s="1"/>
  <c r="E206" i="1"/>
  <c r="F206" i="1"/>
  <c r="G206" i="1"/>
  <c r="H206" i="1"/>
  <c r="D206" i="1"/>
  <c r="E194" i="1"/>
  <c r="E195" i="1" s="1"/>
  <c r="F194" i="1"/>
  <c r="G194" i="1"/>
  <c r="H194" i="1"/>
  <c r="D194" i="1"/>
  <c r="D195" i="1" s="1"/>
  <c r="E185" i="1"/>
  <c r="F185" i="1"/>
  <c r="F195" i="1" s="1"/>
  <c r="G185" i="1"/>
  <c r="G195" i="1" s="1"/>
  <c r="H185" i="1"/>
  <c r="D185" i="1"/>
  <c r="E173" i="1"/>
  <c r="F173" i="1"/>
  <c r="G173" i="1"/>
  <c r="H173" i="1"/>
  <c r="D173" i="1"/>
  <c r="E164" i="1"/>
  <c r="F164" i="1"/>
  <c r="G164" i="1"/>
  <c r="H164" i="1"/>
  <c r="H174" i="1" s="1"/>
  <c r="D164" i="1"/>
  <c r="D174" i="1" s="1"/>
  <c r="E152" i="1"/>
  <c r="F152" i="1"/>
  <c r="G152" i="1"/>
  <c r="H152" i="1"/>
  <c r="E143" i="1"/>
  <c r="F143" i="1"/>
  <c r="F153" i="1" s="1"/>
  <c r="G143" i="1"/>
  <c r="H143" i="1"/>
  <c r="D152" i="1"/>
  <c r="D143" i="1"/>
  <c r="D153" i="1" s="1"/>
  <c r="D132" i="1"/>
  <c r="E131" i="1"/>
  <c r="F131" i="1"/>
  <c r="G131" i="1"/>
  <c r="G132" i="1" s="1"/>
  <c r="H131" i="1"/>
  <c r="E122" i="1"/>
  <c r="F122" i="1"/>
  <c r="G122" i="1"/>
  <c r="H122" i="1"/>
  <c r="H132" i="1" s="1"/>
  <c r="D131" i="1"/>
  <c r="D122" i="1"/>
  <c r="D110" i="1"/>
  <c r="E109" i="1"/>
  <c r="F109" i="1"/>
  <c r="G109" i="1"/>
  <c r="H109" i="1"/>
  <c r="D109" i="1"/>
  <c r="E100" i="1"/>
  <c r="E110" i="1" s="1"/>
  <c r="F100" i="1"/>
  <c r="G100" i="1"/>
  <c r="G110" i="1" s="1"/>
  <c r="H100" i="1"/>
  <c r="D100" i="1"/>
  <c r="E88" i="1"/>
  <c r="F88" i="1"/>
  <c r="G88" i="1"/>
  <c r="H88" i="1"/>
  <c r="D88" i="1"/>
  <c r="D89" i="1" s="1"/>
  <c r="E79" i="1"/>
  <c r="F79" i="1"/>
  <c r="G79" i="1"/>
  <c r="H79" i="1"/>
  <c r="D79" i="1"/>
  <c r="E66" i="1"/>
  <c r="F66" i="1"/>
  <c r="G66" i="1"/>
  <c r="H66" i="1"/>
  <c r="D66" i="1"/>
  <c r="E57" i="1"/>
  <c r="F57" i="1"/>
  <c r="G57" i="1"/>
  <c r="H57" i="1"/>
  <c r="D57" i="1"/>
  <c r="D67" i="1" s="1"/>
  <c r="D46" i="1"/>
  <c r="E45" i="1"/>
  <c r="F45" i="1"/>
  <c r="G45" i="1"/>
  <c r="H45" i="1"/>
  <c r="H46" i="1" s="1"/>
  <c r="D45" i="1"/>
  <c r="E35" i="1"/>
  <c r="F35" i="1"/>
  <c r="F46" i="1" s="1"/>
  <c r="G35" i="1"/>
  <c r="G46" i="1" s="1"/>
  <c r="H35" i="1"/>
  <c r="D35" i="1"/>
  <c r="G23" i="1"/>
  <c r="E22" i="1"/>
  <c r="F22" i="1"/>
  <c r="G22" i="1"/>
  <c r="H22" i="1"/>
  <c r="E12" i="1"/>
  <c r="E23" i="1" s="1"/>
  <c r="F12" i="1"/>
  <c r="G12" i="1"/>
  <c r="H12" i="1"/>
  <c r="H23" i="1" s="1"/>
  <c r="D23" i="1"/>
  <c r="D22" i="1"/>
  <c r="D12" i="1"/>
  <c r="D217" i="1" l="1"/>
  <c r="D218" i="1" s="1"/>
  <c r="H195" i="1"/>
  <c r="H216" i="1"/>
  <c r="E153" i="1"/>
  <c r="E217" i="1" s="1"/>
  <c r="E218" i="1" s="1"/>
  <c r="G216" i="1"/>
  <c r="E46" i="1"/>
  <c r="E89" i="1"/>
  <c r="H110" i="1"/>
  <c r="F174" i="1"/>
  <c r="F216" i="1"/>
  <c r="E216" i="1"/>
  <c r="G174" i="1"/>
  <c r="E174" i="1"/>
  <c r="H153" i="1"/>
  <c r="G153" i="1"/>
  <c r="F132" i="1"/>
  <c r="E132" i="1"/>
  <c r="F110" i="1"/>
  <c r="H89" i="1"/>
  <c r="G89" i="1"/>
  <c r="F89" i="1"/>
  <c r="H67" i="1"/>
  <c r="G67" i="1"/>
  <c r="G217" i="1" s="1"/>
  <c r="G218" i="1" s="1"/>
  <c r="F67" i="1"/>
  <c r="E67" i="1"/>
  <c r="F23" i="1"/>
  <c r="F217" i="1" s="1"/>
  <c r="F218" i="1" s="1"/>
  <c r="H217" i="1" l="1"/>
  <c r="H218" i="1" s="1"/>
</calcChain>
</file>

<file path=xl/sharedStrings.xml><?xml version="1.0" encoding="utf-8"?>
<sst xmlns="http://schemas.openxmlformats.org/spreadsheetml/2006/main" count="373" uniqueCount="140">
  <si>
    <t>Приложение 8 к СанПиН 2.3/2.4.3590-20</t>
  </si>
  <si>
    <t>Меню приготавливаемых блюд</t>
  </si>
  <si>
    <t>Неделя:</t>
  </si>
  <si>
    <t>1</t>
  </si>
  <si>
    <t>День:</t>
  </si>
  <si>
    <t>понедельник</t>
  </si>
  <si>
    <t>Прием пищи</t>
  </si>
  <si>
    <t>Наименование блюда</t>
  </si>
  <si>
    <t>Вес блюда</t>
  </si>
  <si>
    <t>Пищевые вещества</t>
  </si>
  <si>
    <t>Энерге-
тическая ценность</t>
  </si>
  <si>
    <t>№
рецептуры</t>
  </si>
  <si>
    <t>Белки</t>
  </si>
  <si>
    <t>Жиры</t>
  </si>
  <si>
    <t>Углеводы</t>
  </si>
  <si>
    <t>Завтрак</t>
  </si>
  <si>
    <t>Апельсины</t>
  </si>
  <si>
    <t>Чай с сахаром</t>
  </si>
  <si>
    <t>14 539,27</t>
  </si>
  <si>
    <t>Хлеб пшеничный</t>
  </si>
  <si>
    <t>Хлеб ржаной</t>
  </si>
  <si>
    <t>1 148</t>
  </si>
  <si>
    <t>Итого за Завтрак</t>
  </si>
  <si>
    <t>Обед</t>
  </si>
  <si>
    <t>Салат из свеклы отварной</t>
  </si>
  <si>
    <t>1 027,15</t>
  </si>
  <si>
    <t>Каша гречневая рассыпчатая</t>
  </si>
  <si>
    <t>Компот из смеси сухофруктов</t>
  </si>
  <si>
    <t>Итого за Обед</t>
  </si>
  <si>
    <t>Итого за день</t>
  </si>
  <si>
    <t>(лист 2)</t>
  </si>
  <si>
    <t>вторник</t>
  </si>
  <si>
    <t>Яйцо отварное шт</t>
  </si>
  <si>
    <t>Помидоры порционно</t>
  </si>
  <si>
    <t>Макаронные изделия запеченные с сыром</t>
  </si>
  <si>
    <t>Чай с лимоном</t>
  </si>
  <si>
    <t>Салат из белокочанной капусты с морковью с маслом растительным</t>
  </si>
  <si>
    <t>Суп-крем из тыквы и овощей</t>
  </si>
  <si>
    <t>Гренки из пшеничного хлеба</t>
  </si>
  <si>
    <t>Рис припущенный</t>
  </si>
  <si>
    <t>Морс ягодный</t>
  </si>
  <si>
    <t>1 242</t>
  </si>
  <si>
    <t>(лист 3)</t>
  </si>
  <si>
    <t>среда</t>
  </si>
  <si>
    <t>Чай с шиповником</t>
  </si>
  <si>
    <t>Йогурт питьевой</t>
  </si>
  <si>
    <t>Горошек зеленый консервированный</t>
  </si>
  <si>
    <t>1 021,22</t>
  </si>
  <si>
    <t>Суфле Рыбка (минтай)</t>
  </si>
  <si>
    <t>1 197</t>
  </si>
  <si>
    <t>Пюре картофельное</t>
  </si>
  <si>
    <t>Компот из яблок и ягод</t>
  </si>
  <si>
    <t>1 802</t>
  </si>
  <si>
    <t>(лист 4)</t>
  </si>
  <si>
    <t>четверг</t>
  </si>
  <si>
    <t>Запеканка из творога с рисом</t>
  </si>
  <si>
    <t>1 297</t>
  </si>
  <si>
    <t>Молоко сгущенное</t>
  </si>
  <si>
    <t>1 761,03</t>
  </si>
  <si>
    <t>Суп гороховый</t>
  </si>
  <si>
    <t>1 308,03</t>
  </si>
  <si>
    <t>Капуста тушеная</t>
  </si>
  <si>
    <t>Напиток Облепиховый</t>
  </si>
  <si>
    <t>(лист 5)</t>
  </si>
  <si>
    <t>пятница</t>
  </si>
  <si>
    <t>Чай ягодный</t>
  </si>
  <si>
    <t>Яблоки свежие</t>
  </si>
  <si>
    <t>Салат из пекинской капусты с помидорами и зеленым луком</t>
  </si>
  <si>
    <t>1 023,13</t>
  </si>
  <si>
    <t>Суп любительский</t>
  </si>
  <si>
    <t>1 015,14</t>
  </si>
  <si>
    <t>Печень по-строгановски</t>
  </si>
  <si>
    <t>1 076</t>
  </si>
  <si>
    <t>Макаронные изделия отварные с маслом</t>
  </si>
  <si>
    <t>Сок натуральный</t>
  </si>
  <si>
    <t>(лист 6)</t>
  </si>
  <si>
    <t>1 111</t>
  </si>
  <si>
    <t>1 066,01</t>
  </si>
  <si>
    <t>Икра кабачковая пром.производства</t>
  </si>
  <si>
    <t>Суп-лапша на курином бульоне</t>
  </si>
  <si>
    <t>1 015</t>
  </si>
  <si>
    <t>1 308,16</t>
  </si>
  <si>
    <t>Напиток Ягодка.</t>
  </si>
  <si>
    <t>(лист 7)</t>
  </si>
  <si>
    <t>Омлет запеченный или паровой</t>
  </si>
  <si>
    <t>Салат из моркови с сахаром</t>
  </si>
  <si>
    <t>1 163</t>
  </si>
  <si>
    <t>1 100</t>
  </si>
  <si>
    <t>Соус сметанный</t>
  </si>
  <si>
    <t>Напиток из плодов шиповника</t>
  </si>
  <si>
    <t>(лист 8)</t>
  </si>
  <si>
    <t>Огурцы свежие порционно</t>
  </si>
  <si>
    <t>Солянка домашняя со сметаной</t>
  </si>
  <si>
    <t>Митболы</t>
  </si>
  <si>
    <t>1 436,01</t>
  </si>
  <si>
    <t>Пюре гороховое</t>
  </si>
  <si>
    <t>(лист 9)</t>
  </si>
  <si>
    <t>Лапшевник с творогом</t>
  </si>
  <si>
    <t>1 809</t>
  </si>
  <si>
    <t>Чай с молоком</t>
  </si>
  <si>
    <t>Бананы</t>
  </si>
  <si>
    <t>1 891</t>
  </si>
  <si>
    <t>Салат из белокочанной капусты с зеленым горошком</t>
  </si>
  <si>
    <t>1 022</t>
  </si>
  <si>
    <t>1 030,2</t>
  </si>
  <si>
    <t>1 482</t>
  </si>
  <si>
    <t>Компот из свежих яблок и апельсин</t>
  </si>
  <si>
    <t>(лист 10)</t>
  </si>
  <si>
    <t>Суп картофельный с рыбой</t>
  </si>
  <si>
    <t>1 017,01</t>
  </si>
  <si>
    <t>1 024</t>
  </si>
  <si>
    <t>1 796,01</t>
  </si>
  <si>
    <t>Итого за период</t>
  </si>
  <si>
    <t>Среднее значение за период</t>
  </si>
  <si>
    <t>Составил</t>
  </si>
  <si>
    <t>Утвердил</t>
  </si>
  <si>
    <t>__________________</t>
  </si>
  <si>
    <t>Рацион: Меню ДОЛ лето Двухразовое питание</t>
  </si>
  <si>
    <t>Каша рисовая молочная с маслом сливочным</t>
  </si>
  <si>
    <t>Щи из свежей капусты с картофелем со сметаной</t>
  </si>
  <si>
    <t>Тефтель мясной с рисом</t>
  </si>
  <si>
    <t>Соус красный основной</t>
  </si>
  <si>
    <t>Мясо тушеное в соусе</t>
  </si>
  <si>
    <t>Каша овсяная Геркулес молочная с маслом сливочным</t>
  </si>
  <si>
    <t>Борщ с капустой, картофелем и сметаной</t>
  </si>
  <si>
    <t>Круассан</t>
  </si>
  <si>
    <t>Биточек домашний</t>
  </si>
  <si>
    <t>Каша пшенная молочная с маслом сливочным</t>
  </si>
  <si>
    <t>Сырники</t>
  </si>
  <si>
    <t>Биточек куриный в соусе томатном</t>
  </si>
  <si>
    <t>Запеканка картофельная с мясом</t>
  </si>
  <si>
    <t>Горячий шоколад Хрутка</t>
  </si>
  <si>
    <t>Рассольник ленинградский со сметаной</t>
  </si>
  <si>
    <t>Свинина в кисло-сладком соусе</t>
  </si>
  <si>
    <t>Маффин ванильный</t>
  </si>
  <si>
    <t>Каша гречневая молочная с маслом сливочным</t>
  </si>
  <si>
    <t>Гуляш из курицы</t>
  </si>
  <si>
    <t>Кисель</t>
  </si>
  <si>
    <t>Каша ячневая молочная с маслом сливочным</t>
  </si>
  <si>
    <t xml:space="preserve">__________________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</si>
</sst>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2"/>
      <name val="Arial"/>
    </font>
    <font>
      <b/>
      <sz val="8"/>
      <name val="Arial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 indent="1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left" indent="1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220"/>
  <sheetViews>
    <sheetView tabSelected="1" workbookViewId="0">
      <selection activeCell="K130" sqref="K1:P1048576"/>
    </sheetView>
  </sheetViews>
  <sheetFormatPr defaultColWidth="10.5" defaultRowHeight="11.45" customHeight="1" x14ac:dyDescent="0.2"/>
  <cols>
    <col min="1" max="1" width="12.1640625" style="1" customWidth="1"/>
    <col min="2" max="2" width="12.83203125" style="1" customWidth="1"/>
    <col min="3" max="3" width="19.83203125" style="1" customWidth="1"/>
    <col min="4" max="4" width="10.5" style="1" customWidth="1"/>
    <col min="5" max="8" width="11.6640625" style="1" customWidth="1"/>
    <col min="9" max="9" width="12.6640625" style="1" customWidth="1"/>
  </cols>
  <sheetData>
    <row r="1" spans="1:9" ht="11.1" customHeight="1" x14ac:dyDescent="0.2">
      <c r="E1" s="22" t="s">
        <v>0</v>
      </c>
      <c r="F1" s="23"/>
      <c r="G1" s="23"/>
      <c r="H1" s="23"/>
      <c r="I1" s="23"/>
    </row>
    <row r="2" spans="1:9" ht="15.9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9" ht="11.1" customHeight="1" x14ac:dyDescent="0.2">
      <c r="A3" s="3" t="s">
        <v>117</v>
      </c>
      <c r="D3" s="4" t="s">
        <v>2</v>
      </c>
      <c r="E3" s="1" t="s">
        <v>3</v>
      </c>
      <c r="G3" s="4" t="s">
        <v>4</v>
      </c>
      <c r="H3" s="1" t="s">
        <v>5</v>
      </c>
    </row>
    <row r="4" spans="1:9" s="1" customFormat="1" ht="20.100000000000001" customHeight="1" x14ac:dyDescent="0.2">
      <c r="A4" s="18" t="s">
        <v>6</v>
      </c>
      <c r="B4" s="18" t="s">
        <v>7</v>
      </c>
      <c r="C4" s="18"/>
      <c r="D4" s="18" t="s">
        <v>8</v>
      </c>
      <c r="E4" s="17" t="s">
        <v>9</v>
      </c>
      <c r="F4" s="17"/>
      <c r="G4" s="17"/>
      <c r="H4" s="18" t="s">
        <v>10</v>
      </c>
      <c r="I4" s="18" t="s">
        <v>11</v>
      </c>
    </row>
    <row r="5" spans="1:9" s="1" customFormat="1" ht="21.95" customHeight="1" x14ac:dyDescent="0.2">
      <c r="A5" s="19"/>
      <c r="B5" s="20"/>
      <c r="C5" s="21"/>
      <c r="D5" s="19"/>
      <c r="E5" s="5" t="s">
        <v>12</v>
      </c>
      <c r="F5" s="5" t="s">
        <v>13</v>
      </c>
      <c r="G5" s="5" t="s">
        <v>14</v>
      </c>
      <c r="H5" s="19"/>
      <c r="I5" s="19"/>
    </row>
    <row r="6" spans="1:9" ht="11.1" customHeight="1" x14ac:dyDescent="0.2">
      <c r="A6" s="6" t="s">
        <v>15</v>
      </c>
      <c r="B6" s="15"/>
      <c r="C6" s="15"/>
      <c r="D6" s="7"/>
      <c r="E6" s="7"/>
      <c r="F6" s="7"/>
      <c r="G6" s="7"/>
      <c r="H6" s="7"/>
      <c r="I6" s="8"/>
    </row>
    <row r="7" spans="1:9" ht="21.95" customHeight="1" x14ac:dyDescent="0.2">
      <c r="B7" s="16" t="s">
        <v>118</v>
      </c>
      <c r="C7" s="16"/>
      <c r="D7" s="9">
        <v>180</v>
      </c>
      <c r="E7" s="10">
        <v>15.06</v>
      </c>
      <c r="F7" s="10">
        <v>19</v>
      </c>
      <c r="G7" s="10">
        <v>28.52</v>
      </c>
      <c r="H7" s="10">
        <v>276.10000000000002</v>
      </c>
      <c r="I7" s="10">
        <v>235.05</v>
      </c>
    </row>
    <row r="8" spans="1:9" ht="11.1" customHeight="1" x14ac:dyDescent="0.2">
      <c r="B8" s="16" t="s">
        <v>16</v>
      </c>
      <c r="C8" s="16"/>
      <c r="D8" s="9">
        <v>200</v>
      </c>
      <c r="E8" s="10">
        <v>1.8</v>
      </c>
      <c r="F8" s="10">
        <v>0</v>
      </c>
      <c r="G8" s="10">
        <v>16.2</v>
      </c>
      <c r="H8" s="10">
        <v>126</v>
      </c>
      <c r="I8" s="10">
        <v>980</v>
      </c>
    </row>
    <row r="9" spans="1:9" ht="11.1" customHeight="1" x14ac:dyDescent="0.2">
      <c r="B9" s="16" t="s">
        <v>17</v>
      </c>
      <c r="C9" s="16"/>
      <c r="D9" s="9">
        <v>200</v>
      </c>
      <c r="E9" s="10">
        <v>0</v>
      </c>
      <c r="F9" s="10">
        <v>0</v>
      </c>
      <c r="G9" s="10">
        <v>16</v>
      </c>
      <c r="H9" s="10">
        <v>63.8</v>
      </c>
      <c r="I9" s="10" t="s">
        <v>18</v>
      </c>
    </row>
    <row r="10" spans="1:9" ht="11.1" customHeight="1" x14ac:dyDescent="0.2">
      <c r="B10" s="16" t="s">
        <v>19</v>
      </c>
      <c r="C10" s="16"/>
      <c r="D10" s="9">
        <v>30</v>
      </c>
      <c r="E10" s="10">
        <v>3.21</v>
      </c>
      <c r="F10" s="10">
        <v>1</v>
      </c>
      <c r="G10" s="10">
        <v>13.05</v>
      </c>
      <c r="H10" s="10">
        <v>82.2</v>
      </c>
      <c r="I10" s="10">
        <v>897</v>
      </c>
    </row>
    <row r="11" spans="1:9" ht="11.1" customHeight="1" x14ac:dyDescent="0.2">
      <c r="B11" s="16" t="s">
        <v>20</v>
      </c>
      <c r="C11" s="16"/>
      <c r="D11" s="9">
        <v>30</v>
      </c>
      <c r="E11" s="10">
        <v>2.5499999999999998</v>
      </c>
      <c r="F11" s="10">
        <v>1</v>
      </c>
      <c r="G11" s="10">
        <v>14.55</v>
      </c>
      <c r="H11" s="10">
        <v>77.7</v>
      </c>
      <c r="I11" s="10" t="s">
        <v>21</v>
      </c>
    </row>
    <row r="12" spans="1:9" ht="11.1" customHeight="1" x14ac:dyDescent="0.2">
      <c r="A12" s="12" t="s">
        <v>22</v>
      </c>
      <c r="B12" s="12"/>
      <c r="C12" s="12"/>
      <c r="D12" s="9">
        <f>SUM(D7:D11)</f>
        <v>640</v>
      </c>
      <c r="E12" s="9">
        <f t="shared" ref="E12:H12" si="0">SUM(E7:E11)</f>
        <v>22.62</v>
      </c>
      <c r="F12" s="9">
        <f t="shared" si="0"/>
        <v>21</v>
      </c>
      <c r="G12" s="9">
        <f t="shared" si="0"/>
        <v>88.32</v>
      </c>
      <c r="H12" s="9">
        <f t="shared" si="0"/>
        <v>625.80000000000007</v>
      </c>
      <c r="I12" s="10"/>
    </row>
    <row r="13" spans="1:9" ht="11.1" customHeight="1" x14ac:dyDescent="0.2">
      <c r="A13" s="6" t="s">
        <v>23</v>
      </c>
      <c r="B13" s="15"/>
      <c r="C13" s="15"/>
      <c r="D13" s="7"/>
      <c r="E13" s="7"/>
      <c r="F13" s="7"/>
      <c r="G13" s="7"/>
      <c r="H13" s="7"/>
      <c r="I13" s="8"/>
    </row>
    <row r="14" spans="1:9" ht="11.1" customHeight="1" x14ac:dyDescent="0.2">
      <c r="B14" s="16" t="s">
        <v>24</v>
      </c>
      <c r="C14" s="16"/>
      <c r="D14" s="9">
        <v>60</v>
      </c>
      <c r="E14" s="10">
        <v>0.82</v>
      </c>
      <c r="F14" s="10">
        <v>4</v>
      </c>
      <c r="G14" s="10">
        <v>7.79</v>
      </c>
      <c r="H14" s="10">
        <v>62.8</v>
      </c>
      <c r="I14" s="10">
        <v>5.01</v>
      </c>
    </row>
    <row r="15" spans="1:9" ht="21.95" customHeight="1" x14ac:dyDescent="0.2">
      <c r="B15" s="16" t="s">
        <v>119</v>
      </c>
      <c r="C15" s="16"/>
      <c r="D15" s="9">
        <v>250</v>
      </c>
      <c r="E15" s="10">
        <v>1.9</v>
      </c>
      <c r="F15" s="10">
        <v>7</v>
      </c>
      <c r="G15" s="10">
        <v>9.14</v>
      </c>
      <c r="H15" s="10">
        <v>132.5</v>
      </c>
      <c r="I15" s="10">
        <v>124.17</v>
      </c>
    </row>
    <row r="16" spans="1:9" ht="11.1" customHeight="1" x14ac:dyDescent="0.2">
      <c r="B16" s="16" t="s">
        <v>120</v>
      </c>
      <c r="C16" s="16"/>
      <c r="D16" s="9">
        <v>100</v>
      </c>
      <c r="E16" s="10">
        <v>12</v>
      </c>
      <c r="F16" s="10">
        <v>10</v>
      </c>
      <c r="G16" s="10"/>
      <c r="H16" s="10">
        <v>162</v>
      </c>
      <c r="I16" s="10" t="s">
        <v>25</v>
      </c>
    </row>
    <row r="17" spans="1:9" ht="11.1" customHeight="1" x14ac:dyDescent="0.2">
      <c r="B17" s="16" t="s">
        <v>121</v>
      </c>
      <c r="C17" s="16"/>
      <c r="D17" s="9">
        <v>20</v>
      </c>
      <c r="E17" s="10">
        <v>0.14000000000000001</v>
      </c>
      <c r="F17" s="10">
        <v>1</v>
      </c>
      <c r="G17" s="10">
        <v>1.5</v>
      </c>
      <c r="H17" s="10">
        <v>15.7</v>
      </c>
      <c r="I17" s="10">
        <v>901.06</v>
      </c>
    </row>
    <row r="18" spans="1:9" ht="11.1" customHeight="1" x14ac:dyDescent="0.2">
      <c r="B18" s="16" t="s">
        <v>26</v>
      </c>
      <c r="C18" s="16"/>
      <c r="D18" s="9">
        <v>180</v>
      </c>
      <c r="E18" s="10">
        <v>11.19</v>
      </c>
      <c r="F18" s="10">
        <v>7</v>
      </c>
      <c r="G18" s="10">
        <v>58.35</v>
      </c>
      <c r="H18" s="10">
        <v>341.5</v>
      </c>
      <c r="I18" s="10">
        <v>998</v>
      </c>
    </row>
    <row r="19" spans="1:9" ht="11.1" customHeight="1" x14ac:dyDescent="0.2">
      <c r="B19" s="16" t="s">
        <v>27</v>
      </c>
      <c r="C19" s="16"/>
      <c r="D19" s="9">
        <v>200</v>
      </c>
      <c r="E19" s="10">
        <v>0.35</v>
      </c>
      <c r="F19" s="10">
        <v>0</v>
      </c>
      <c r="G19" s="10">
        <v>24.36</v>
      </c>
      <c r="H19" s="10">
        <v>101.7</v>
      </c>
      <c r="I19" s="10">
        <v>928</v>
      </c>
    </row>
    <row r="20" spans="1:9" ht="11.1" customHeight="1" x14ac:dyDescent="0.2">
      <c r="B20" s="16" t="s">
        <v>19</v>
      </c>
      <c r="C20" s="16"/>
      <c r="D20" s="9">
        <v>30</v>
      </c>
      <c r="E20" s="10">
        <v>3.21</v>
      </c>
      <c r="F20" s="10">
        <v>1</v>
      </c>
      <c r="G20" s="10">
        <v>13.05</v>
      </c>
      <c r="H20" s="10">
        <v>82.2</v>
      </c>
      <c r="I20" s="10">
        <v>897</v>
      </c>
    </row>
    <row r="21" spans="1:9" ht="11.1" customHeight="1" x14ac:dyDescent="0.2">
      <c r="B21" s="16" t="s">
        <v>20</v>
      </c>
      <c r="C21" s="16"/>
      <c r="D21" s="9">
        <v>30</v>
      </c>
      <c r="E21" s="10">
        <v>2.5499999999999998</v>
      </c>
      <c r="F21" s="10">
        <v>1</v>
      </c>
      <c r="G21" s="10">
        <v>14.55</v>
      </c>
      <c r="H21" s="10">
        <v>77.7</v>
      </c>
      <c r="I21" s="10" t="s">
        <v>21</v>
      </c>
    </row>
    <row r="22" spans="1:9" ht="11.1" customHeight="1" x14ac:dyDescent="0.2">
      <c r="A22" s="12" t="s">
        <v>28</v>
      </c>
      <c r="B22" s="12"/>
      <c r="C22" s="12"/>
      <c r="D22" s="9">
        <f>SUM(D14:D21)</f>
        <v>870</v>
      </c>
      <c r="E22" s="9">
        <f t="shared" ref="E22:H22" si="1">SUM(E14:E21)</f>
        <v>32.159999999999997</v>
      </c>
      <c r="F22" s="9">
        <f t="shared" si="1"/>
        <v>31</v>
      </c>
      <c r="G22" s="9">
        <f t="shared" si="1"/>
        <v>128.74</v>
      </c>
      <c r="H22" s="9">
        <f t="shared" si="1"/>
        <v>976.10000000000014</v>
      </c>
      <c r="I22" s="10"/>
    </row>
    <row r="23" spans="1:9" ht="11.1" customHeight="1" x14ac:dyDescent="0.2">
      <c r="A23" s="12" t="s">
        <v>29</v>
      </c>
      <c r="B23" s="12"/>
      <c r="C23" s="12"/>
      <c r="D23" s="9">
        <f>D12+D22</f>
        <v>1510</v>
      </c>
      <c r="E23" s="9">
        <f t="shared" ref="E23:H23" si="2">E12+E22</f>
        <v>54.78</v>
      </c>
      <c r="F23" s="9">
        <f t="shared" si="2"/>
        <v>52</v>
      </c>
      <c r="G23" s="9">
        <f t="shared" si="2"/>
        <v>217.06</v>
      </c>
      <c r="H23" s="9">
        <f t="shared" si="2"/>
        <v>1601.9</v>
      </c>
      <c r="I23" s="10"/>
    </row>
    <row r="24" spans="1:9" ht="11.1" customHeight="1" x14ac:dyDescent="0.2">
      <c r="E24" s="2"/>
      <c r="F24" s="2"/>
      <c r="G24" s="2"/>
      <c r="H24" s="2"/>
      <c r="I24" s="4" t="s">
        <v>30</v>
      </c>
    </row>
    <row r="25" spans="1:9" ht="11.1" customHeight="1" x14ac:dyDescent="0.2">
      <c r="A25" s="3" t="s">
        <v>117</v>
      </c>
      <c r="D25" s="4" t="s">
        <v>2</v>
      </c>
      <c r="E25" s="1">
        <v>1</v>
      </c>
      <c r="G25" s="4" t="s">
        <v>4</v>
      </c>
      <c r="H25" s="1" t="s">
        <v>31</v>
      </c>
    </row>
    <row r="26" spans="1:9" s="1" customFormat="1" ht="20.100000000000001" customHeight="1" x14ac:dyDescent="0.2">
      <c r="A26" s="18" t="s">
        <v>6</v>
      </c>
      <c r="B26" s="18" t="s">
        <v>7</v>
      </c>
      <c r="C26" s="18"/>
      <c r="D26" s="18" t="s">
        <v>8</v>
      </c>
      <c r="E26" s="17" t="s">
        <v>9</v>
      </c>
      <c r="F26" s="17"/>
      <c r="G26" s="17"/>
      <c r="H26" s="18" t="s">
        <v>10</v>
      </c>
      <c r="I26" s="18" t="s">
        <v>11</v>
      </c>
    </row>
    <row r="27" spans="1:9" s="1" customFormat="1" ht="21.95" customHeight="1" x14ac:dyDescent="0.2">
      <c r="A27" s="19"/>
      <c r="B27" s="20"/>
      <c r="C27" s="21"/>
      <c r="D27" s="19"/>
      <c r="E27" s="5" t="s">
        <v>12</v>
      </c>
      <c r="F27" s="5" t="s">
        <v>13</v>
      </c>
      <c r="G27" s="5" t="s">
        <v>14</v>
      </c>
      <c r="H27" s="19"/>
      <c r="I27" s="19"/>
    </row>
    <row r="28" spans="1:9" ht="11.1" customHeight="1" x14ac:dyDescent="0.2">
      <c r="A28" s="6" t="s">
        <v>15</v>
      </c>
      <c r="B28" s="15"/>
      <c r="C28" s="15"/>
      <c r="D28" s="7"/>
      <c r="E28" s="7"/>
      <c r="F28" s="7"/>
      <c r="G28" s="7"/>
      <c r="H28" s="7"/>
      <c r="I28" s="8"/>
    </row>
    <row r="29" spans="1:9" ht="11.1" customHeight="1" x14ac:dyDescent="0.2">
      <c r="B29" s="16" t="s">
        <v>32</v>
      </c>
      <c r="C29" s="16"/>
      <c r="D29" s="9">
        <v>40</v>
      </c>
      <c r="E29" s="10">
        <v>4.8</v>
      </c>
      <c r="F29" s="10">
        <v>4</v>
      </c>
      <c r="G29" s="10">
        <v>0.28000000000000003</v>
      </c>
      <c r="H29" s="10">
        <v>62.8</v>
      </c>
      <c r="I29" s="10">
        <v>349.01</v>
      </c>
    </row>
    <row r="30" spans="1:9" ht="11.1" customHeight="1" x14ac:dyDescent="0.2">
      <c r="B30" s="16" t="s">
        <v>33</v>
      </c>
      <c r="C30" s="16"/>
      <c r="D30" s="9">
        <v>40</v>
      </c>
      <c r="E30" s="10">
        <v>0.44</v>
      </c>
      <c r="F30" s="10">
        <v>0</v>
      </c>
      <c r="G30" s="10">
        <v>1.56</v>
      </c>
      <c r="H30" s="10">
        <v>9.6</v>
      </c>
      <c r="I30" s="10">
        <v>835</v>
      </c>
    </row>
    <row r="31" spans="1:9" ht="21.95" customHeight="1" x14ac:dyDescent="0.2">
      <c r="B31" s="16" t="s">
        <v>34</v>
      </c>
      <c r="C31" s="16"/>
      <c r="D31" s="9">
        <v>200</v>
      </c>
      <c r="E31" s="10">
        <v>11.37</v>
      </c>
      <c r="F31" s="10">
        <v>14</v>
      </c>
      <c r="G31" s="10">
        <v>48.61</v>
      </c>
      <c r="H31" s="10">
        <v>342.9</v>
      </c>
      <c r="I31" s="10">
        <v>334</v>
      </c>
    </row>
    <row r="32" spans="1:9" ht="11.1" customHeight="1" x14ac:dyDescent="0.2">
      <c r="B32" s="16" t="s">
        <v>35</v>
      </c>
      <c r="C32" s="16"/>
      <c r="D32" s="9">
        <v>200</v>
      </c>
      <c r="E32" s="10">
        <v>0.06</v>
      </c>
      <c r="F32" s="10">
        <v>0</v>
      </c>
      <c r="G32" s="10">
        <v>15.16</v>
      </c>
      <c r="H32" s="10">
        <v>59.9</v>
      </c>
      <c r="I32" s="10">
        <v>686</v>
      </c>
    </row>
    <row r="33" spans="1:9" ht="11.1" customHeight="1" x14ac:dyDescent="0.2">
      <c r="B33" s="16" t="s">
        <v>19</v>
      </c>
      <c r="C33" s="16"/>
      <c r="D33" s="9">
        <v>40</v>
      </c>
      <c r="E33" s="10">
        <v>4.28</v>
      </c>
      <c r="F33" s="10">
        <v>2</v>
      </c>
      <c r="G33" s="10">
        <v>17.399999999999999</v>
      </c>
      <c r="H33" s="10">
        <v>109.6</v>
      </c>
      <c r="I33" s="10">
        <v>897</v>
      </c>
    </row>
    <row r="34" spans="1:9" ht="11.1" customHeight="1" x14ac:dyDescent="0.2">
      <c r="B34" s="16" t="s">
        <v>20</v>
      </c>
      <c r="C34" s="16"/>
      <c r="D34" s="9">
        <v>30</v>
      </c>
      <c r="E34" s="10">
        <v>2.5499999999999998</v>
      </c>
      <c r="F34" s="10">
        <v>1</v>
      </c>
      <c r="G34" s="10">
        <v>14.55</v>
      </c>
      <c r="H34" s="10">
        <v>77.7</v>
      </c>
      <c r="I34" s="10" t="s">
        <v>21</v>
      </c>
    </row>
    <row r="35" spans="1:9" ht="11.1" customHeight="1" x14ac:dyDescent="0.2">
      <c r="A35" s="12" t="s">
        <v>22</v>
      </c>
      <c r="B35" s="12"/>
      <c r="C35" s="12"/>
      <c r="D35" s="9">
        <f>SUM(D29:D34)</f>
        <v>550</v>
      </c>
      <c r="E35" s="9">
        <f t="shared" ref="E35:H35" si="3">SUM(E29:E34)</f>
        <v>23.5</v>
      </c>
      <c r="F35" s="9">
        <f t="shared" si="3"/>
        <v>21</v>
      </c>
      <c r="G35" s="9">
        <f t="shared" si="3"/>
        <v>97.559999999999988</v>
      </c>
      <c r="H35" s="9">
        <f t="shared" si="3"/>
        <v>662.5</v>
      </c>
      <c r="I35" s="10"/>
    </row>
    <row r="36" spans="1:9" ht="11.1" customHeight="1" x14ac:dyDescent="0.2">
      <c r="A36" s="6" t="s">
        <v>23</v>
      </c>
      <c r="B36" s="15"/>
      <c r="C36" s="15"/>
      <c r="D36" s="7"/>
      <c r="E36" s="7"/>
      <c r="F36" s="7"/>
      <c r="G36" s="7"/>
      <c r="H36" s="7"/>
      <c r="I36" s="8"/>
    </row>
    <row r="37" spans="1:9" ht="21.95" customHeight="1" x14ac:dyDescent="0.2">
      <c r="B37" s="16" t="s">
        <v>36</v>
      </c>
      <c r="C37" s="16"/>
      <c r="D37" s="9">
        <v>60</v>
      </c>
      <c r="E37" s="10">
        <v>1.05</v>
      </c>
      <c r="F37" s="10">
        <v>3</v>
      </c>
      <c r="G37" s="10">
        <v>5.95</v>
      </c>
      <c r="H37" s="10">
        <v>56.2</v>
      </c>
      <c r="I37" s="10">
        <v>818</v>
      </c>
    </row>
    <row r="38" spans="1:9" ht="11.1" customHeight="1" x14ac:dyDescent="0.2">
      <c r="B38" s="16" t="s">
        <v>37</v>
      </c>
      <c r="C38" s="16"/>
      <c r="D38" s="9">
        <v>250</v>
      </c>
      <c r="E38" s="10">
        <v>5.91</v>
      </c>
      <c r="F38" s="10">
        <v>5</v>
      </c>
      <c r="G38" s="10">
        <v>19.260000000000002</v>
      </c>
      <c r="H38" s="10">
        <v>146.19999999999999</v>
      </c>
      <c r="I38" s="10">
        <v>169.02</v>
      </c>
    </row>
    <row r="39" spans="1:9" ht="11.1" customHeight="1" x14ac:dyDescent="0.2">
      <c r="B39" s="16" t="s">
        <v>38</v>
      </c>
      <c r="C39" s="16"/>
      <c r="D39" s="9">
        <v>10</v>
      </c>
      <c r="E39" s="10">
        <v>1.3</v>
      </c>
      <c r="F39" s="10"/>
      <c r="G39" s="10">
        <v>7.81</v>
      </c>
      <c r="H39" s="10">
        <v>40</v>
      </c>
      <c r="I39" s="10">
        <v>943</v>
      </c>
    </row>
    <row r="40" spans="1:9" ht="11.1" customHeight="1" x14ac:dyDescent="0.2">
      <c r="B40" s="16" t="s">
        <v>122</v>
      </c>
      <c r="C40" s="16"/>
      <c r="D40" s="9">
        <v>100</v>
      </c>
      <c r="E40" s="10">
        <v>12.07</v>
      </c>
      <c r="F40" s="10">
        <v>18</v>
      </c>
      <c r="G40" s="10">
        <v>3.8</v>
      </c>
      <c r="H40" s="10">
        <v>237.9</v>
      </c>
      <c r="I40" s="10">
        <v>205.07</v>
      </c>
    </row>
    <row r="41" spans="1:9" ht="11.1" customHeight="1" x14ac:dyDescent="0.2">
      <c r="B41" s="16" t="s">
        <v>39</v>
      </c>
      <c r="C41" s="16"/>
      <c r="D41" s="9">
        <v>180</v>
      </c>
      <c r="E41" s="10">
        <v>4.32</v>
      </c>
      <c r="F41" s="10">
        <v>5</v>
      </c>
      <c r="G41" s="10">
        <v>44.46</v>
      </c>
      <c r="H41" s="10">
        <v>264.5</v>
      </c>
      <c r="I41" s="10">
        <v>512</v>
      </c>
    </row>
    <row r="42" spans="1:9" ht="11.1" customHeight="1" x14ac:dyDescent="0.2">
      <c r="B42" s="16" t="s">
        <v>40</v>
      </c>
      <c r="C42" s="16"/>
      <c r="D42" s="9">
        <v>200</v>
      </c>
      <c r="E42" s="10">
        <v>0.24</v>
      </c>
      <c r="F42" s="10"/>
      <c r="G42" s="10">
        <v>27.7</v>
      </c>
      <c r="H42" s="10">
        <v>114.3</v>
      </c>
      <c r="I42" s="10" t="s">
        <v>41</v>
      </c>
    </row>
    <row r="43" spans="1:9" ht="11.1" customHeight="1" x14ac:dyDescent="0.2">
      <c r="B43" s="16" t="s">
        <v>19</v>
      </c>
      <c r="C43" s="16"/>
      <c r="D43" s="9">
        <v>30</v>
      </c>
      <c r="E43" s="10">
        <v>3.21</v>
      </c>
      <c r="F43" s="10">
        <v>1</v>
      </c>
      <c r="G43" s="10">
        <v>13.05</v>
      </c>
      <c r="H43" s="10">
        <v>82.2</v>
      </c>
      <c r="I43" s="10">
        <v>897</v>
      </c>
    </row>
    <row r="44" spans="1:9" ht="11.1" customHeight="1" x14ac:dyDescent="0.2">
      <c r="B44" s="16" t="s">
        <v>20</v>
      </c>
      <c r="C44" s="16"/>
      <c r="D44" s="9">
        <v>30</v>
      </c>
      <c r="E44" s="10">
        <v>2.5499999999999998</v>
      </c>
      <c r="F44" s="10">
        <v>1</v>
      </c>
      <c r="G44" s="10">
        <v>14.55</v>
      </c>
      <c r="H44" s="10">
        <v>77.7</v>
      </c>
      <c r="I44" s="10" t="s">
        <v>21</v>
      </c>
    </row>
    <row r="45" spans="1:9" ht="11.1" customHeight="1" x14ac:dyDescent="0.2">
      <c r="A45" s="12" t="s">
        <v>28</v>
      </c>
      <c r="B45" s="12"/>
      <c r="C45" s="12"/>
      <c r="D45" s="9">
        <f>SUM(D37:D44)</f>
        <v>860</v>
      </c>
      <c r="E45" s="9">
        <f t="shared" ref="E45:H45" si="4">SUM(E37:E44)</f>
        <v>30.65</v>
      </c>
      <c r="F45" s="9">
        <f t="shared" si="4"/>
        <v>33</v>
      </c>
      <c r="G45" s="9">
        <f t="shared" si="4"/>
        <v>136.58000000000001</v>
      </c>
      <c r="H45" s="9">
        <f t="shared" si="4"/>
        <v>1019</v>
      </c>
      <c r="I45" s="10"/>
    </row>
    <row r="46" spans="1:9" s="1" customFormat="1" ht="11.1" customHeight="1" x14ac:dyDescent="0.2">
      <c r="A46" s="12" t="s">
        <v>29</v>
      </c>
      <c r="B46" s="12"/>
      <c r="C46" s="12"/>
      <c r="D46" s="9">
        <f>D35+D45</f>
        <v>1410</v>
      </c>
      <c r="E46" s="9">
        <f t="shared" ref="E46:H46" si="5">E35+E45</f>
        <v>54.15</v>
      </c>
      <c r="F46" s="9">
        <f t="shared" si="5"/>
        <v>54</v>
      </c>
      <c r="G46" s="9">
        <f t="shared" si="5"/>
        <v>234.14</v>
      </c>
      <c r="H46" s="9">
        <f t="shared" si="5"/>
        <v>1681.5</v>
      </c>
      <c r="I46" s="10"/>
    </row>
    <row r="47" spans="1:9" ht="11.1" customHeight="1" x14ac:dyDescent="0.2">
      <c r="E47" s="2"/>
      <c r="F47" s="2"/>
      <c r="G47" s="2"/>
      <c r="H47" s="2"/>
      <c r="I47" s="4" t="s">
        <v>42</v>
      </c>
    </row>
    <row r="48" spans="1:9" ht="11.1" customHeight="1" x14ac:dyDescent="0.2">
      <c r="A48" s="3" t="s">
        <v>117</v>
      </c>
      <c r="D48" s="4" t="s">
        <v>2</v>
      </c>
      <c r="E48" s="1">
        <v>1</v>
      </c>
      <c r="G48" s="4" t="s">
        <v>4</v>
      </c>
      <c r="H48" s="1" t="s">
        <v>43</v>
      </c>
    </row>
    <row r="49" spans="1:9" s="1" customFormat="1" ht="20.100000000000001" customHeight="1" x14ac:dyDescent="0.2">
      <c r="A49" s="18" t="s">
        <v>6</v>
      </c>
      <c r="B49" s="18" t="s">
        <v>7</v>
      </c>
      <c r="C49" s="18"/>
      <c r="D49" s="18" t="s">
        <v>8</v>
      </c>
      <c r="E49" s="17" t="s">
        <v>9</v>
      </c>
      <c r="F49" s="17"/>
      <c r="G49" s="17"/>
      <c r="H49" s="18" t="s">
        <v>10</v>
      </c>
      <c r="I49" s="18" t="s">
        <v>11</v>
      </c>
    </row>
    <row r="50" spans="1:9" s="1" customFormat="1" ht="21.95" customHeight="1" x14ac:dyDescent="0.2">
      <c r="A50" s="19"/>
      <c r="B50" s="20"/>
      <c r="C50" s="21"/>
      <c r="D50" s="19"/>
      <c r="E50" s="5" t="s">
        <v>12</v>
      </c>
      <c r="F50" s="5" t="s">
        <v>13</v>
      </c>
      <c r="G50" s="5" t="s">
        <v>14</v>
      </c>
      <c r="H50" s="19"/>
      <c r="I50" s="19"/>
    </row>
    <row r="51" spans="1:9" ht="11.1" customHeight="1" x14ac:dyDescent="0.2">
      <c r="A51" s="6" t="s">
        <v>15</v>
      </c>
      <c r="B51" s="15"/>
      <c r="C51" s="15"/>
      <c r="D51" s="7"/>
      <c r="E51" s="7"/>
      <c r="F51" s="7"/>
      <c r="G51" s="7"/>
      <c r="H51" s="7"/>
      <c r="I51" s="8"/>
    </row>
    <row r="52" spans="1:9" ht="21.95" customHeight="1" x14ac:dyDescent="0.2">
      <c r="B52" s="16" t="s">
        <v>123</v>
      </c>
      <c r="C52" s="16"/>
      <c r="D52" s="9">
        <v>200</v>
      </c>
      <c r="E52" s="10">
        <v>12.73</v>
      </c>
      <c r="F52" s="10">
        <v>19</v>
      </c>
      <c r="G52" s="10">
        <v>28.79</v>
      </c>
      <c r="H52" s="10">
        <v>356.9</v>
      </c>
      <c r="I52" s="10">
        <v>850</v>
      </c>
    </row>
    <row r="53" spans="1:9" ht="11.1" customHeight="1" x14ac:dyDescent="0.2">
      <c r="B53" s="16" t="s">
        <v>44</v>
      </c>
      <c r="C53" s="16"/>
      <c r="D53" s="9">
        <v>200</v>
      </c>
      <c r="E53" s="10">
        <v>0</v>
      </c>
      <c r="F53" s="10">
        <v>0</v>
      </c>
      <c r="G53" s="10">
        <v>25.18</v>
      </c>
      <c r="H53" s="10">
        <v>60</v>
      </c>
      <c r="I53" s="10">
        <v>854.01</v>
      </c>
    </row>
    <row r="54" spans="1:9" ht="11.1" customHeight="1" x14ac:dyDescent="0.2">
      <c r="B54" s="16" t="s">
        <v>19</v>
      </c>
      <c r="C54" s="16"/>
      <c r="D54" s="9">
        <v>30</v>
      </c>
      <c r="E54" s="10">
        <v>3.21</v>
      </c>
      <c r="F54" s="10">
        <v>1</v>
      </c>
      <c r="G54" s="10">
        <v>13.05</v>
      </c>
      <c r="H54" s="10">
        <v>82.2</v>
      </c>
      <c r="I54" s="10">
        <v>897</v>
      </c>
    </row>
    <row r="55" spans="1:9" ht="11.1" customHeight="1" x14ac:dyDescent="0.2">
      <c r="B55" s="16" t="s">
        <v>20</v>
      </c>
      <c r="C55" s="16"/>
      <c r="D55" s="9">
        <v>30</v>
      </c>
      <c r="E55" s="10">
        <v>2.5499999999999998</v>
      </c>
      <c r="F55" s="10">
        <v>1</v>
      </c>
      <c r="G55" s="10">
        <v>14.55</v>
      </c>
      <c r="H55" s="10">
        <v>77.7</v>
      </c>
      <c r="I55" s="10" t="s">
        <v>21</v>
      </c>
    </row>
    <row r="56" spans="1:9" ht="11.1" customHeight="1" x14ac:dyDescent="0.2">
      <c r="B56" s="16" t="s">
        <v>45</v>
      </c>
      <c r="C56" s="16"/>
      <c r="D56" s="9">
        <v>100</v>
      </c>
      <c r="E56" s="10">
        <v>2.5</v>
      </c>
      <c r="F56" s="10">
        <v>3.2</v>
      </c>
      <c r="G56" s="10">
        <v>4.4000000000000004</v>
      </c>
      <c r="H56" s="10">
        <v>53</v>
      </c>
      <c r="I56" s="10">
        <v>935.01</v>
      </c>
    </row>
    <row r="57" spans="1:9" ht="11.1" customHeight="1" x14ac:dyDescent="0.2">
      <c r="A57" s="12" t="s">
        <v>22</v>
      </c>
      <c r="B57" s="12"/>
      <c r="C57" s="12"/>
      <c r="D57" s="9">
        <f>SUM(D52:D56)</f>
        <v>560</v>
      </c>
      <c r="E57" s="9">
        <f t="shared" ref="E57:H57" si="6">SUM(E52:E56)</f>
        <v>20.990000000000002</v>
      </c>
      <c r="F57" s="9">
        <f t="shared" si="6"/>
        <v>24.2</v>
      </c>
      <c r="G57" s="9">
        <f t="shared" si="6"/>
        <v>85.97</v>
      </c>
      <c r="H57" s="9">
        <f t="shared" si="6"/>
        <v>629.79999999999995</v>
      </c>
      <c r="I57" s="10"/>
    </row>
    <row r="58" spans="1:9" ht="11.1" customHeight="1" x14ac:dyDescent="0.2">
      <c r="A58" s="6" t="s">
        <v>23</v>
      </c>
      <c r="B58" s="15"/>
      <c r="C58" s="15"/>
      <c r="D58" s="7"/>
      <c r="E58" s="7"/>
      <c r="F58" s="7"/>
      <c r="G58" s="7"/>
      <c r="H58" s="7"/>
      <c r="I58" s="8"/>
    </row>
    <row r="59" spans="1:9" ht="11.1" customHeight="1" x14ac:dyDescent="0.2">
      <c r="B59" s="16" t="s">
        <v>46</v>
      </c>
      <c r="C59" s="16"/>
      <c r="D59" s="9">
        <v>30</v>
      </c>
      <c r="E59" s="10">
        <v>3</v>
      </c>
      <c r="F59" s="10">
        <v>4</v>
      </c>
      <c r="G59" s="10">
        <v>5.95</v>
      </c>
      <c r="H59" s="10">
        <v>34</v>
      </c>
      <c r="I59" s="10">
        <v>811</v>
      </c>
    </row>
    <row r="60" spans="1:9" ht="21.95" customHeight="1" x14ac:dyDescent="0.2">
      <c r="B60" s="16" t="s">
        <v>124</v>
      </c>
      <c r="C60" s="16"/>
      <c r="D60" s="9">
        <v>250</v>
      </c>
      <c r="E60" s="10">
        <v>1.91</v>
      </c>
      <c r="F60" s="10">
        <v>8</v>
      </c>
      <c r="G60" s="10">
        <v>13.68</v>
      </c>
      <c r="H60" s="10">
        <v>154.4</v>
      </c>
      <c r="I60" s="10" t="s">
        <v>47</v>
      </c>
    </row>
    <row r="61" spans="1:9" ht="11.1" customHeight="1" x14ac:dyDescent="0.2">
      <c r="B61" s="16" t="s">
        <v>48</v>
      </c>
      <c r="C61" s="16"/>
      <c r="D61" s="9">
        <v>100</v>
      </c>
      <c r="E61" s="10">
        <v>15.71</v>
      </c>
      <c r="F61" s="10">
        <v>11</v>
      </c>
      <c r="G61" s="10">
        <v>19.850000000000001</v>
      </c>
      <c r="H61" s="10">
        <v>240.3</v>
      </c>
      <c r="I61" s="10" t="s">
        <v>49</v>
      </c>
    </row>
    <row r="62" spans="1:9" ht="11.1" customHeight="1" x14ac:dyDescent="0.2">
      <c r="B62" s="16" t="s">
        <v>50</v>
      </c>
      <c r="C62" s="16"/>
      <c r="D62" s="9">
        <v>180</v>
      </c>
      <c r="E62" s="10">
        <v>3.91</v>
      </c>
      <c r="F62" s="10">
        <v>6</v>
      </c>
      <c r="G62" s="10">
        <v>26.44</v>
      </c>
      <c r="H62" s="10">
        <v>201.6</v>
      </c>
      <c r="I62" s="10">
        <v>995</v>
      </c>
    </row>
    <row r="63" spans="1:9" ht="11.1" customHeight="1" x14ac:dyDescent="0.2">
      <c r="B63" s="16" t="s">
        <v>51</v>
      </c>
      <c r="C63" s="16"/>
      <c r="D63" s="9">
        <v>200</v>
      </c>
      <c r="E63" s="10">
        <v>0.04</v>
      </c>
      <c r="F63" s="10"/>
      <c r="G63" s="10">
        <v>35.799999999999997</v>
      </c>
      <c r="H63" s="10">
        <v>119.8</v>
      </c>
      <c r="I63" s="10" t="s">
        <v>52</v>
      </c>
    </row>
    <row r="64" spans="1:9" ht="11.1" customHeight="1" x14ac:dyDescent="0.2">
      <c r="B64" s="16" t="s">
        <v>19</v>
      </c>
      <c r="C64" s="16"/>
      <c r="D64" s="9">
        <v>30</v>
      </c>
      <c r="E64" s="10">
        <v>3.21</v>
      </c>
      <c r="F64" s="10">
        <v>1</v>
      </c>
      <c r="G64" s="10">
        <v>13.05</v>
      </c>
      <c r="H64" s="10">
        <v>82.2</v>
      </c>
      <c r="I64" s="10">
        <v>897</v>
      </c>
    </row>
    <row r="65" spans="1:9" ht="11.1" customHeight="1" x14ac:dyDescent="0.2">
      <c r="B65" s="16" t="s">
        <v>20</v>
      </c>
      <c r="C65" s="16"/>
      <c r="D65" s="9">
        <v>30</v>
      </c>
      <c r="E65" s="10">
        <v>2.5499999999999998</v>
      </c>
      <c r="F65" s="10">
        <v>1</v>
      </c>
      <c r="G65" s="10">
        <v>14.55</v>
      </c>
      <c r="H65" s="10">
        <v>77.7</v>
      </c>
      <c r="I65" s="10" t="s">
        <v>21</v>
      </c>
    </row>
    <row r="66" spans="1:9" ht="11.1" customHeight="1" x14ac:dyDescent="0.2">
      <c r="A66" s="12" t="s">
        <v>28</v>
      </c>
      <c r="B66" s="12"/>
      <c r="C66" s="12"/>
      <c r="D66" s="9">
        <f>SUM(D59:D65)</f>
        <v>820</v>
      </c>
      <c r="E66" s="9">
        <f t="shared" ref="E66:H66" si="7">SUM(E59:E65)</f>
        <v>30.330000000000002</v>
      </c>
      <c r="F66" s="9">
        <f t="shared" si="7"/>
        <v>31</v>
      </c>
      <c r="G66" s="9">
        <f t="shared" si="7"/>
        <v>129.32</v>
      </c>
      <c r="H66" s="9">
        <f t="shared" si="7"/>
        <v>910.00000000000011</v>
      </c>
      <c r="I66" s="10"/>
    </row>
    <row r="67" spans="1:9" ht="11.1" customHeight="1" x14ac:dyDescent="0.2">
      <c r="A67" s="12" t="s">
        <v>29</v>
      </c>
      <c r="B67" s="12"/>
      <c r="C67" s="12"/>
      <c r="D67" s="9">
        <f>D57+D66</f>
        <v>1380</v>
      </c>
      <c r="E67" s="9">
        <f t="shared" ref="E67:H67" si="8">E57+E66</f>
        <v>51.320000000000007</v>
      </c>
      <c r="F67" s="9">
        <f t="shared" si="8"/>
        <v>55.2</v>
      </c>
      <c r="G67" s="9">
        <f t="shared" si="8"/>
        <v>215.29</v>
      </c>
      <c r="H67" s="9">
        <f t="shared" si="8"/>
        <v>1539.8000000000002</v>
      </c>
      <c r="I67" s="10"/>
    </row>
    <row r="68" spans="1:9" ht="11.1" customHeight="1" x14ac:dyDescent="0.2">
      <c r="E68" s="2"/>
      <c r="F68" s="2"/>
      <c r="G68" s="2"/>
      <c r="H68" s="2"/>
      <c r="I68" s="4" t="s">
        <v>53</v>
      </c>
    </row>
    <row r="69" spans="1:9" ht="11.1" customHeight="1" x14ac:dyDescent="0.2">
      <c r="A69" s="3" t="s">
        <v>117</v>
      </c>
      <c r="D69" s="4" t="s">
        <v>2</v>
      </c>
      <c r="E69" s="1">
        <v>1</v>
      </c>
      <c r="G69" s="4" t="s">
        <v>4</v>
      </c>
      <c r="H69" s="1" t="s">
        <v>54</v>
      </c>
    </row>
    <row r="70" spans="1:9" s="1" customFormat="1" ht="20.100000000000001" customHeight="1" x14ac:dyDescent="0.2">
      <c r="A70" s="18" t="s">
        <v>6</v>
      </c>
      <c r="B70" s="18" t="s">
        <v>7</v>
      </c>
      <c r="C70" s="18"/>
      <c r="D70" s="18" t="s">
        <v>8</v>
      </c>
      <c r="E70" s="17" t="s">
        <v>9</v>
      </c>
      <c r="F70" s="17"/>
      <c r="G70" s="17"/>
      <c r="H70" s="18" t="s">
        <v>10</v>
      </c>
      <c r="I70" s="18" t="s">
        <v>11</v>
      </c>
    </row>
    <row r="71" spans="1:9" s="1" customFormat="1" ht="21.95" customHeight="1" x14ac:dyDescent="0.2">
      <c r="A71" s="19"/>
      <c r="B71" s="20"/>
      <c r="C71" s="21"/>
      <c r="D71" s="19"/>
      <c r="E71" s="5" t="s">
        <v>12</v>
      </c>
      <c r="F71" s="5" t="s">
        <v>13</v>
      </c>
      <c r="G71" s="5" t="s">
        <v>14</v>
      </c>
      <c r="H71" s="19"/>
      <c r="I71" s="19"/>
    </row>
    <row r="72" spans="1:9" ht="11.1" customHeight="1" x14ac:dyDescent="0.2">
      <c r="A72" s="6" t="s">
        <v>15</v>
      </c>
      <c r="B72" s="15"/>
      <c r="C72" s="15"/>
      <c r="D72" s="7"/>
      <c r="E72" s="7"/>
      <c r="F72" s="7"/>
      <c r="G72" s="7"/>
      <c r="H72" s="7"/>
      <c r="I72" s="8"/>
    </row>
    <row r="73" spans="1:9" ht="11.1" customHeight="1" x14ac:dyDescent="0.2">
      <c r="B73" s="16" t="s">
        <v>55</v>
      </c>
      <c r="C73" s="16"/>
      <c r="D73" s="9">
        <v>200</v>
      </c>
      <c r="E73" s="10">
        <v>12.3</v>
      </c>
      <c r="F73" s="10">
        <v>11</v>
      </c>
      <c r="G73" s="10">
        <v>22.38</v>
      </c>
      <c r="H73" s="10">
        <v>270.60000000000002</v>
      </c>
      <c r="I73" s="10" t="s">
        <v>56</v>
      </c>
    </row>
    <row r="74" spans="1:9" ht="11.1" customHeight="1" x14ac:dyDescent="0.2">
      <c r="B74" s="16" t="s">
        <v>57</v>
      </c>
      <c r="C74" s="16"/>
      <c r="D74" s="9">
        <v>40</v>
      </c>
      <c r="E74" s="10">
        <v>3.16</v>
      </c>
      <c r="F74" s="10">
        <v>4</v>
      </c>
      <c r="G74" s="10">
        <v>21.76</v>
      </c>
      <c r="H74" s="10">
        <v>128.4</v>
      </c>
      <c r="I74" s="10">
        <v>902</v>
      </c>
    </row>
    <row r="75" spans="1:9" ht="11.1" customHeight="1" x14ac:dyDescent="0.2">
      <c r="B75" s="16" t="s">
        <v>17</v>
      </c>
      <c r="C75" s="16"/>
      <c r="D75" s="9">
        <v>200</v>
      </c>
      <c r="E75" s="10">
        <v>0</v>
      </c>
      <c r="F75" s="10">
        <v>0</v>
      </c>
      <c r="G75" s="10">
        <v>16</v>
      </c>
      <c r="H75" s="10">
        <v>63.8</v>
      </c>
      <c r="I75" s="10" t="s">
        <v>18</v>
      </c>
    </row>
    <row r="76" spans="1:9" ht="11.1" customHeight="1" x14ac:dyDescent="0.2">
      <c r="B76" s="16" t="s">
        <v>19</v>
      </c>
      <c r="C76" s="16"/>
      <c r="D76" s="9">
        <v>30</v>
      </c>
      <c r="E76" s="10">
        <v>3.21</v>
      </c>
      <c r="F76" s="10">
        <v>1</v>
      </c>
      <c r="G76" s="10">
        <v>13.05</v>
      </c>
      <c r="H76" s="10">
        <v>82.2</v>
      </c>
      <c r="I76" s="10">
        <v>897</v>
      </c>
    </row>
    <row r="77" spans="1:9" ht="11.1" customHeight="1" x14ac:dyDescent="0.2">
      <c r="B77" s="16" t="s">
        <v>20</v>
      </c>
      <c r="C77" s="16"/>
      <c r="D77" s="9">
        <v>30</v>
      </c>
      <c r="E77" s="10">
        <v>2.5499999999999998</v>
      </c>
      <c r="F77" s="10">
        <v>1</v>
      </c>
      <c r="G77" s="10">
        <v>14.55</v>
      </c>
      <c r="H77" s="10">
        <v>77.7</v>
      </c>
      <c r="I77" s="10" t="s">
        <v>21</v>
      </c>
    </row>
    <row r="78" spans="1:9" ht="11.1" customHeight="1" x14ac:dyDescent="0.2">
      <c r="B78" s="16" t="s">
        <v>125</v>
      </c>
      <c r="C78" s="16"/>
      <c r="D78" s="9">
        <v>50</v>
      </c>
      <c r="E78" s="10">
        <v>2</v>
      </c>
      <c r="F78" s="10">
        <v>7</v>
      </c>
      <c r="G78" s="10">
        <v>15</v>
      </c>
      <c r="H78" s="10">
        <v>125</v>
      </c>
      <c r="I78" s="10" t="s">
        <v>58</v>
      </c>
    </row>
    <row r="79" spans="1:9" ht="11.1" customHeight="1" x14ac:dyDescent="0.2">
      <c r="A79" s="12" t="s">
        <v>22</v>
      </c>
      <c r="B79" s="12"/>
      <c r="C79" s="12"/>
      <c r="D79" s="9">
        <f>SUM(D73:D78)</f>
        <v>550</v>
      </c>
      <c r="E79" s="9">
        <f t="shared" ref="E79:H79" si="9">SUM(E73:E78)</f>
        <v>23.220000000000002</v>
      </c>
      <c r="F79" s="9">
        <f t="shared" si="9"/>
        <v>24</v>
      </c>
      <c r="G79" s="9">
        <f t="shared" si="9"/>
        <v>102.74</v>
      </c>
      <c r="H79" s="9">
        <f t="shared" si="9"/>
        <v>747.7</v>
      </c>
      <c r="I79" s="10"/>
    </row>
    <row r="80" spans="1:9" ht="11.1" customHeight="1" x14ac:dyDescent="0.2">
      <c r="A80" s="6" t="s">
        <v>23</v>
      </c>
      <c r="B80" s="15"/>
      <c r="C80" s="15"/>
      <c r="D80" s="7"/>
      <c r="E80" s="7"/>
      <c r="F80" s="7"/>
      <c r="G80" s="7"/>
      <c r="H80" s="7"/>
      <c r="I80" s="8"/>
    </row>
    <row r="81" spans="1:9" ht="11.1" customHeight="1" x14ac:dyDescent="0.2">
      <c r="B81" s="16" t="s">
        <v>33</v>
      </c>
      <c r="C81" s="16"/>
      <c r="D81" s="9">
        <v>30</v>
      </c>
      <c r="E81" s="10">
        <v>0.33</v>
      </c>
      <c r="F81" s="10">
        <v>0</v>
      </c>
      <c r="G81" s="10">
        <v>1.17</v>
      </c>
      <c r="H81" s="10">
        <v>7.2</v>
      </c>
      <c r="I81" s="10">
        <v>835</v>
      </c>
    </row>
    <row r="82" spans="1:9" ht="11.1" customHeight="1" x14ac:dyDescent="0.2">
      <c r="B82" s="16" t="s">
        <v>59</v>
      </c>
      <c r="C82" s="16"/>
      <c r="D82" s="9">
        <v>250</v>
      </c>
      <c r="E82" s="10">
        <v>5.88</v>
      </c>
      <c r="F82" s="10">
        <v>8</v>
      </c>
      <c r="G82" s="10">
        <v>21.48</v>
      </c>
      <c r="H82" s="10">
        <v>200.6</v>
      </c>
      <c r="I82" s="10">
        <v>139.13999999999999</v>
      </c>
    </row>
    <row r="83" spans="1:9" ht="11.1" customHeight="1" x14ac:dyDescent="0.2">
      <c r="B83" s="16" t="s">
        <v>126</v>
      </c>
      <c r="C83" s="16"/>
      <c r="D83" s="9">
        <v>100</v>
      </c>
      <c r="E83" s="10">
        <v>16.41</v>
      </c>
      <c r="F83" s="10">
        <v>12</v>
      </c>
      <c r="G83" s="10">
        <v>5.58</v>
      </c>
      <c r="H83" s="10">
        <v>282.60000000000002</v>
      </c>
      <c r="I83" s="10" t="s">
        <v>60</v>
      </c>
    </row>
    <row r="84" spans="1:9" ht="11.1" customHeight="1" x14ac:dyDescent="0.2">
      <c r="B84" s="16" t="s">
        <v>61</v>
      </c>
      <c r="C84" s="16"/>
      <c r="D84" s="9">
        <v>180</v>
      </c>
      <c r="E84" s="10">
        <v>4.74</v>
      </c>
      <c r="F84" s="10">
        <v>8</v>
      </c>
      <c r="G84" s="10">
        <v>44.94</v>
      </c>
      <c r="H84" s="10">
        <v>167.5</v>
      </c>
      <c r="I84" s="10">
        <v>999</v>
      </c>
    </row>
    <row r="85" spans="1:9" ht="11.1" customHeight="1" x14ac:dyDescent="0.2">
      <c r="B85" s="16" t="s">
        <v>62</v>
      </c>
      <c r="C85" s="16"/>
      <c r="D85" s="9">
        <v>200</v>
      </c>
      <c r="E85" s="10">
        <v>0.22</v>
      </c>
      <c r="F85" s="10">
        <v>1</v>
      </c>
      <c r="G85" s="10">
        <v>26.73</v>
      </c>
      <c r="H85" s="10">
        <v>110.1</v>
      </c>
      <c r="I85" s="10">
        <v>930.13</v>
      </c>
    </row>
    <row r="86" spans="1:9" ht="11.1" customHeight="1" x14ac:dyDescent="0.2">
      <c r="B86" s="16" t="s">
        <v>19</v>
      </c>
      <c r="C86" s="16"/>
      <c r="D86" s="9">
        <v>30</v>
      </c>
      <c r="E86" s="10">
        <v>3.21</v>
      </c>
      <c r="F86" s="10">
        <v>1</v>
      </c>
      <c r="G86" s="10">
        <v>13.05</v>
      </c>
      <c r="H86" s="10">
        <v>82.2</v>
      </c>
      <c r="I86" s="10">
        <v>897</v>
      </c>
    </row>
    <row r="87" spans="1:9" ht="11.1" customHeight="1" x14ac:dyDescent="0.2">
      <c r="B87" s="16" t="s">
        <v>20</v>
      </c>
      <c r="C87" s="16"/>
      <c r="D87" s="9">
        <v>30</v>
      </c>
      <c r="E87" s="10">
        <v>2.5499999999999998</v>
      </c>
      <c r="F87" s="10">
        <v>1</v>
      </c>
      <c r="G87" s="10">
        <v>14.55</v>
      </c>
      <c r="H87" s="10">
        <v>77.7</v>
      </c>
      <c r="I87" s="10" t="s">
        <v>21</v>
      </c>
    </row>
    <row r="88" spans="1:9" ht="11.1" customHeight="1" x14ac:dyDescent="0.2">
      <c r="A88" s="12" t="s">
        <v>28</v>
      </c>
      <c r="B88" s="12"/>
      <c r="C88" s="12"/>
      <c r="D88" s="9">
        <f>SUM(D81:D87)</f>
        <v>820</v>
      </c>
      <c r="E88" s="9">
        <f t="shared" ref="E88:H88" si="10">SUM(E81:E87)</f>
        <v>33.339999999999996</v>
      </c>
      <c r="F88" s="9">
        <f t="shared" si="10"/>
        <v>31</v>
      </c>
      <c r="G88" s="9">
        <f t="shared" si="10"/>
        <v>127.49999999999999</v>
      </c>
      <c r="H88" s="9">
        <f t="shared" si="10"/>
        <v>927.90000000000009</v>
      </c>
      <c r="I88" s="10"/>
    </row>
    <row r="89" spans="1:9" s="1" customFormat="1" ht="11.1" customHeight="1" x14ac:dyDescent="0.2">
      <c r="A89" s="12" t="s">
        <v>29</v>
      </c>
      <c r="B89" s="12"/>
      <c r="C89" s="12"/>
      <c r="D89" s="9">
        <f>D79+D88</f>
        <v>1370</v>
      </c>
      <c r="E89" s="9">
        <f t="shared" ref="E89:H89" si="11">E79+E88</f>
        <v>56.56</v>
      </c>
      <c r="F89" s="9">
        <f t="shared" si="11"/>
        <v>55</v>
      </c>
      <c r="G89" s="9">
        <f t="shared" si="11"/>
        <v>230.23999999999998</v>
      </c>
      <c r="H89" s="9">
        <f t="shared" si="11"/>
        <v>1675.6000000000001</v>
      </c>
      <c r="I89" s="10"/>
    </row>
    <row r="90" spans="1:9" ht="11.1" customHeight="1" x14ac:dyDescent="0.2">
      <c r="E90" s="2"/>
      <c r="F90" s="2"/>
      <c r="G90" s="2"/>
      <c r="H90" s="2"/>
      <c r="I90" s="4" t="s">
        <v>63</v>
      </c>
    </row>
    <row r="91" spans="1:9" ht="11.1" customHeight="1" x14ac:dyDescent="0.2">
      <c r="A91" s="3" t="s">
        <v>117</v>
      </c>
      <c r="D91" s="4" t="s">
        <v>2</v>
      </c>
      <c r="E91" s="1">
        <v>1</v>
      </c>
      <c r="G91" s="4" t="s">
        <v>4</v>
      </c>
      <c r="H91" s="1" t="s">
        <v>64</v>
      </c>
    </row>
    <row r="92" spans="1:9" s="1" customFormat="1" ht="20.100000000000001" customHeight="1" x14ac:dyDescent="0.2">
      <c r="A92" s="18" t="s">
        <v>6</v>
      </c>
      <c r="B92" s="18" t="s">
        <v>7</v>
      </c>
      <c r="C92" s="18"/>
      <c r="D92" s="18" t="s">
        <v>8</v>
      </c>
      <c r="E92" s="17" t="s">
        <v>9</v>
      </c>
      <c r="F92" s="17"/>
      <c r="G92" s="17"/>
      <c r="H92" s="18" t="s">
        <v>10</v>
      </c>
      <c r="I92" s="18" t="s">
        <v>11</v>
      </c>
    </row>
    <row r="93" spans="1:9" s="1" customFormat="1" ht="21.95" customHeight="1" x14ac:dyDescent="0.2">
      <c r="A93" s="19"/>
      <c r="B93" s="20"/>
      <c r="C93" s="21"/>
      <c r="D93" s="19"/>
      <c r="E93" s="5" t="s">
        <v>12</v>
      </c>
      <c r="F93" s="5" t="s">
        <v>13</v>
      </c>
      <c r="G93" s="5" t="s">
        <v>14</v>
      </c>
      <c r="H93" s="19"/>
      <c r="I93" s="19"/>
    </row>
    <row r="94" spans="1:9" ht="11.1" customHeight="1" x14ac:dyDescent="0.2">
      <c r="A94" s="6" t="s">
        <v>15</v>
      </c>
      <c r="B94" s="15"/>
      <c r="C94" s="15"/>
      <c r="D94" s="7"/>
      <c r="E94" s="7"/>
      <c r="F94" s="7"/>
      <c r="G94" s="7"/>
      <c r="H94" s="7"/>
      <c r="I94" s="8"/>
    </row>
    <row r="95" spans="1:9" ht="21.95" customHeight="1" x14ac:dyDescent="0.2">
      <c r="B95" s="16" t="s">
        <v>127</v>
      </c>
      <c r="C95" s="16"/>
      <c r="D95" s="9">
        <v>200</v>
      </c>
      <c r="E95" s="10">
        <v>17.190000000000001</v>
      </c>
      <c r="F95" s="10">
        <v>19</v>
      </c>
      <c r="G95" s="10">
        <v>31.79</v>
      </c>
      <c r="H95" s="10">
        <v>272.60000000000002</v>
      </c>
      <c r="I95" s="10">
        <v>883</v>
      </c>
    </row>
    <row r="96" spans="1:9" ht="11.1" customHeight="1" x14ac:dyDescent="0.2">
      <c r="B96" s="16" t="s">
        <v>65</v>
      </c>
      <c r="C96" s="16"/>
      <c r="D96" s="9">
        <v>200</v>
      </c>
      <c r="E96" s="10">
        <v>0</v>
      </c>
      <c r="F96" s="10">
        <v>0</v>
      </c>
      <c r="G96" s="10">
        <v>16</v>
      </c>
      <c r="H96" s="10">
        <v>80.2</v>
      </c>
      <c r="I96" s="10">
        <v>971</v>
      </c>
    </row>
    <row r="97" spans="1:9" ht="11.1" customHeight="1" x14ac:dyDescent="0.2">
      <c r="B97" s="16" t="s">
        <v>19</v>
      </c>
      <c r="C97" s="16"/>
      <c r="D97" s="9">
        <v>30</v>
      </c>
      <c r="E97" s="10">
        <v>3.21</v>
      </c>
      <c r="F97" s="10">
        <v>1</v>
      </c>
      <c r="G97" s="10">
        <v>13.05</v>
      </c>
      <c r="H97" s="10">
        <v>82.2</v>
      </c>
      <c r="I97" s="10">
        <v>897</v>
      </c>
    </row>
    <row r="98" spans="1:9" ht="11.1" customHeight="1" x14ac:dyDescent="0.2">
      <c r="B98" s="16" t="s">
        <v>20</v>
      </c>
      <c r="C98" s="16"/>
      <c r="D98" s="9">
        <v>30</v>
      </c>
      <c r="E98" s="10">
        <v>2.5499999999999998</v>
      </c>
      <c r="F98" s="10">
        <v>1</v>
      </c>
      <c r="G98" s="10">
        <v>14.55</v>
      </c>
      <c r="H98" s="10">
        <v>77.7</v>
      </c>
      <c r="I98" s="10" t="s">
        <v>21</v>
      </c>
    </row>
    <row r="99" spans="1:9" ht="11.1" customHeight="1" x14ac:dyDescent="0.2">
      <c r="B99" s="16" t="s">
        <v>66</v>
      </c>
      <c r="C99" s="16"/>
      <c r="D99" s="9">
        <v>120</v>
      </c>
      <c r="E99" s="10">
        <v>0.48</v>
      </c>
      <c r="F99" s="10">
        <v>0</v>
      </c>
      <c r="G99" s="10">
        <v>11.76</v>
      </c>
      <c r="H99" s="10">
        <v>88</v>
      </c>
      <c r="I99" s="10">
        <v>976</v>
      </c>
    </row>
    <row r="100" spans="1:9" ht="11.1" customHeight="1" x14ac:dyDescent="0.2">
      <c r="A100" s="12" t="s">
        <v>22</v>
      </c>
      <c r="B100" s="12"/>
      <c r="C100" s="12"/>
      <c r="D100" s="9">
        <f>SUM(D95:D99)</f>
        <v>580</v>
      </c>
      <c r="E100" s="9">
        <f t="shared" ref="E100:H100" si="12">SUM(E95:E99)</f>
        <v>23.430000000000003</v>
      </c>
      <c r="F100" s="9">
        <f t="shared" si="12"/>
        <v>21</v>
      </c>
      <c r="G100" s="9">
        <f t="shared" si="12"/>
        <v>87.15</v>
      </c>
      <c r="H100" s="9">
        <f t="shared" si="12"/>
        <v>600.70000000000005</v>
      </c>
      <c r="I100" s="10"/>
    </row>
    <row r="101" spans="1:9" ht="11.1" customHeight="1" x14ac:dyDescent="0.2">
      <c r="A101" s="6" t="s">
        <v>23</v>
      </c>
      <c r="B101" s="15"/>
      <c r="C101" s="15"/>
      <c r="D101" s="7"/>
      <c r="E101" s="7"/>
      <c r="F101" s="7"/>
      <c r="G101" s="7"/>
      <c r="H101" s="7"/>
      <c r="I101" s="8"/>
    </row>
    <row r="102" spans="1:9" ht="21.95" customHeight="1" x14ac:dyDescent="0.2">
      <c r="B102" s="16" t="s">
        <v>67</v>
      </c>
      <c r="C102" s="16"/>
      <c r="D102" s="9">
        <v>60</v>
      </c>
      <c r="E102" s="10">
        <v>0.86</v>
      </c>
      <c r="F102" s="10">
        <v>5</v>
      </c>
      <c r="G102" s="10">
        <v>13.2</v>
      </c>
      <c r="H102" s="10">
        <v>102.6</v>
      </c>
      <c r="I102" s="10" t="s">
        <v>68</v>
      </c>
    </row>
    <row r="103" spans="1:9" ht="11.1" customHeight="1" x14ac:dyDescent="0.2">
      <c r="B103" s="16" t="s">
        <v>69</v>
      </c>
      <c r="C103" s="16"/>
      <c r="D103" s="9">
        <v>250</v>
      </c>
      <c r="E103" s="10">
        <v>5.65</v>
      </c>
      <c r="F103" s="10">
        <v>5</v>
      </c>
      <c r="G103" s="10">
        <v>36.03</v>
      </c>
      <c r="H103" s="10">
        <v>204.4</v>
      </c>
      <c r="I103" s="10" t="s">
        <v>70</v>
      </c>
    </row>
    <row r="104" spans="1:9" ht="11.1" customHeight="1" x14ac:dyDescent="0.2">
      <c r="B104" s="16" t="s">
        <v>71</v>
      </c>
      <c r="C104" s="16"/>
      <c r="D104" s="9">
        <v>100</v>
      </c>
      <c r="E104" s="10">
        <v>12.6</v>
      </c>
      <c r="F104" s="10">
        <v>14</v>
      </c>
      <c r="G104" s="10">
        <v>2.6</v>
      </c>
      <c r="H104" s="10">
        <v>180</v>
      </c>
      <c r="I104" s="10" t="s">
        <v>72</v>
      </c>
    </row>
    <row r="105" spans="1:9" ht="21.95" customHeight="1" x14ac:dyDescent="0.2">
      <c r="B105" s="16" t="s">
        <v>73</v>
      </c>
      <c r="C105" s="16"/>
      <c r="D105" s="9">
        <v>180</v>
      </c>
      <c r="E105" s="10">
        <v>7.61</v>
      </c>
      <c r="F105" s="10">
        <v>5</v>
      </c>
      <c r="G105" s="10">
        <v>45.44</v>
      </c>
      <c r="H105" s="10">
        <v>262.10000000000002</v>
      </c>
      <c r="I105" s="10">
        <v>516</v>
      </c>
    </row>
    <row r="106" spans="1:9" ht="11.1" customHeight="1" x14ac:dyDescent="0.2">
      <c r="B106" s="16" t="s">
        <v>74</v>
      </c>
      <c r="C106" s="16"/>
      <c r="D106" s="9">
        <v>200</v>
      </c>
      <c r="E106" s="10">
        <v>0</v>
      </c>
      <c r="F106" s="10">
        <v>0</v>
      </c>
      <c r="G106" s="10">
        <v>22.4</v>
      </c>
      <c r="H106" s="10">
        <v>138</v>
      </c>
      <c r="I106" s="10">
        <v>707</v>
      </c>
    </row>
    <row r="107" spans="1:9" ht="11.1" customHeight="1" x14ac:dyDescent="0.2">
      <c r="B107" s="16" t="s">
        <v>19</v>
      </c>
      <c r="C107" s="16"/>
      <c r="D107" s="9">
        <v>30</v>
      </c>
      <c r="E107" s="10">
        <v>3.21</v>
      </c>
      <c r="F107" s="10">
        <v>1</v>
      </c>
      <c r="G107" s="10">
        <v>13.05</v>
      </c>
      <c r="H107" s="10">
        <v>82.2</v>
      </c>
      <c r="I107" s="10">
        <v>897</v>
      </c>
    </row>
    <row r="108" spans="1:9" ht="11.1" customHeight="1" x14ac:dyDescent="0.2">
      <c r="B108" s="16" t="s">
        <v>20</v>
      </c>
      <c r="C108" s="16"/>
      <c r="D108" s="9">
        <v>30</v>
      </c>
      <c r="E108" s="10">
        <v>2.5499999999999998</v>
      </c>
      <c r="F108" s="10">
        <v>1</v>
      </c>
      <c r="G108" s="10">
        <v>14.55</v>
      </c>
      <c r="H108" s="10">
        <v>77.7</v>
      </c>
      <c r="I108" s="10" t="s">
        <v>21</v>
      </c>
    </row>
    <row r="109" spans="1:9" ht="11.1" customHeight="1" x14ac:dyDescent="0.2">
      <c r="A109" s="12" t="s">
        <v>28</v>
      </c>
      <c r="B109" s="12"/>
      <c r="C109" s="12"/>
      <c r="D109" s="9">
        <f>SUM(D102:D108)</f>
        <v>850</v>
      </c>
      <c r="E109" s="9">
        <f t="shared" ref="E109:H109" si="13">SUM(E102:E108)</f>
        <v>32.479999999999997</v>
      </c>
      <c r="F109" s="9">
        <f t="shared" si="13"/>
        <v>31</v>
      </c>
      <c r="G109" s="9">
        <f t="shared" si="13"/>
        <v>147.27000000000004</v>
      </c>
      <c r="H109" s="9">
        <f t="shared" si="13"/>
        <v>1047</v>
      </c>
      <c r="I109" s="10"/>
    </row>
    <row r="110" spans="1:9" ht="11.1" customHeight="1" x14ac:dyDescent="0.2">
      <c r="A110" s="12" t="s">
        <v>29</v>
      </c>
      <c r="B110" s="12"/>
      <c r="C110" s="12"/>
      <c r="D110" s="9">
        <f>D100+D109</f>
        <v>1430</v>
      </c>
      <c r="E110" s="9">
        <f t="shared" ref="E110:H110" si="14">E100+E109</f>
        <v>55.91</v>
      </c>
      <c r="F110" s="9">
        <f t="shared" si="14"/>
        <v>52</v>
      </c>
      <c r="G110" s="9">
        <f t="shared" si="14"/>
        <v>234.42000000000004</v>
      </c>
      <c r="H110" s="9">
        <f t="shared" si="14"/>
        <v>1647.7</v>
      </c>
      <c r="I110" s="10"/>
    </row>
    <row r="111" spans="1:9" ht="11.1" customHeight="1" x14ac:dyDescent="0.2">
      <c r="E111" s="2"/>
      <c r="F111" s="2"/>
      <c r="G111" s="2"/>
      <c r="H111" s="2"/>
      <c r="I111" s="4" t="s">
        <v>75</v>
      </c>
    </row>
    <row r="112" spans="1:9" ht="11.1" customHeight="1" x14ac:dyDescent="0.2">
      <c r="A112" s="3" t="s">
        <v>117</v>
      </c>
      <c r="D112" s="4" t="s">
        <v>2</v>
      </c>
      <c r="E112" s="1">
        <v>2</v>
      </c>
      <c r="G112" s="4" t="s">
        <v>4</v>
      </c>
      <c r="H112" s="1" t="s">
        <v>5</v>
      </c>
    </row>
    <row r="113" spans="1:9" s="1" customFormat="1" ht="20.100000000000001" customHeight="1" x14ac:dyDescent="0.2">
      <c r="A113" s="18" t="s">
        <v>6</v>
      </c>
      <c r="B113" s="18" t="s">
        <v>7</v>
      </c>
      <c r="C113" s="18"/>
      <c r="D113" s="18" t="s">
        <v>8</v>
      </c>
      <c r="E113" s="17" t="s">
        <v>9</v>
      </c>
      <c r="F113" s="17"/>
      <c r="G113" s="17"/>
      <c r="H113" s="18" t="s">
        <v>10</v>
      </c>
      <c r="I113" s="18" t="s">
        <v>11</v>
      </c>
    </row>
    <row r="114" spans="1:9" s="1" customFormat="1" ht="21.95" customHeight="1" x14ac:dyDescent="0.2">
      <c r="A114" s="19"/>
      <c r="B114" s="20"/>
      <c r="C114" s="21"/>
      <c r="D114" s="19"/>
      <c r="E114" s="5" t="s">
        <v>12</v>
      </c>
      <c r="F114" s="5" t="s">
        <v>13</v>
      </c>
      <c r="G114" s="5" t="s">
        <v>14</v>
      </c>
      <c r="H114" s="19"/>
      <c r="I114" s="19"/>
    </row>
    <row r="115" spans="1:9" ht="11.1" customHeight="1" x14ac:dyDescent="0.2">
      <c r="A115" s="6" t="s">
        <v>15</v>
      </c>
      <c r="B115" s="15"/>
      <c r="C115" s="15"/>
      <c r="D115" s="7"/>
      <c r="E115" s="7"/>
      <c r="F115" s="7"/>
      <c r="G115" s="7"/>
      <c r="H115" s="7"/>
      <c r="I115" s="8"/>
    </row>
    <row r="116" spans="1:9" ht="21.95" customHeight="1" x14ac:dyDescent="0.2">
      <c r="B116" s="16" t="s">
        <v>138</v>
      </c>
      <c r="C116" s="16"/>
      <c r="D116" s="9">
        <v>220</v>
      </c>
      <c r="E116" s="10">
        <v>12.31</v>
      </c>
      <c r="F116" s="10">
        <v>14</v>
      </c>
      <c r="G116" s="10">
        <v>29.76</v>
      </c>
      <c r="H116" s="10">
        <v>239</v>
      </c>
      <c r="I116" s="10" t="s">
        <v>76</v>
      </c>
    </row>
    <row r="117" spans="1:9" ht="11.1" customHeight="1" x14ac:dyDescent="0.2">
      <c r="B117" s="16" t="s">
        <v>17</v>
      </c>
      <c r="C117" s="16"/>
      <c r="D117" s="9">
        <v>200</v>
      </c>
      <c r="E117" s="10">
        <v>0</v>
      </c>
      <c r="F117" s="10">
        <v>0</v>
      </c>
      <c r="G117" s="10">
        <v>16</v>
      </c>
      <c r="H117" s="10">
        <v>63.8</v>
      </c>
      <c r="I117" s="10" t="s">
        <v>18</v>
      </c>
    </row>
    <row r="118" spans="1:9" ht="11.1" customHeight="1" x14ac:dyDescent="0.2">
      <c r="B118" s="16" t="s">
        <v>19</v>
      </c>
      <c r="C118" s="16"/>
      <c r="D118" s="9">
        <v>30</v>
      </c>
      <c r="E118" s="10">
        <v>3.21</v>
      </c>
      <c r="F118" s="10">
        <v>1</v>
      </c>
      <c r="G118" s="10">
        <v>13.05</v>
      </c>
      <c r="H118" s="10">
        <v>82.2</v>
      </c>
      <c r="I118" s="10">
        <v>897</v>
      </c>
    </row>
    <row r="119" spans="1:9" ht="11.1" customHeight="1" x14ac:dyDescent="0.2">
      <c r="B119" s="16" t="s">
        <v>20</v>
      </c>
      <c r="C119" s="16"/>
      <c r="D119" s="9">
        <v>30</v>
      </c>
      <c r="E119" s="10">
        <v>2.5499999999999998</v>
      </c>
      <c r="F119" s="10">
        <v>1</v>
      </c>
      <c r="G119" s="10">
        <v>14.55</v>
      </c>
      <c r="H119" s="10">
        <v>77.7</v>
      </c>
      <c r="I119" s="10" t="s">
        <v>21</v>
      </c>
    </row>
    <row r="120" spans="1:9" ht="11.1" customHeight="1" x14ac:dyDescent="0.2">
      <c r="B120" s="16" t="s">
        <v>128</v>
      </c>
      <c r="C120" s="16"/>
      <c r="D120" s="9">
        <v>50</v>
      </c>
      <c r="E120" s="10">
        <v>3.5</v>
      </c>
      <c r="F120" s="10">
        <v>3</v>
      </c>
      <c r="G120" s="10">
        <v>7.62</v>
      </c>
      <c r="H120" s="10">
        <v>75.3</v>
      </c>
      <c r="I120" s="10" t="s">
        <v>77</v>
      </c>
    </row>
    <row r="121" spans="1:9" ht="11.1" customHeight="1" x14ac:dyDescent="0.2">
      <c r="B121" s="16" t="s">
        <v>57</v>
      </c>
      <c r="C121" s="16"/>
      <c r="D121" s="9">
        <v>20</v>
      </c>
      <c r="E121" s="10">
        <v>1.58</v>
      </c>
      <c r="F121" s="10">
        <v>2</v>
      </c>
      <c r="G121" s="10">
        <v>10.88</v>
      </c>
      <c r="H121" s="10">
        <v>64.2</v>
      </c>
      <c r="I121" s="10">
        <v>902</v>
      </c>
    </row>
    <row r="122" spans="1:9" ht="11.1" customHeight="1" x14ac:dyDescent="0.2">
      <c r="A122" s="12" t="s">
        <v>22</v>
      </c>
      <c r="B122" s="12"/>
      <c r="C122" s="12"/>
      <c r="D122" s="9">
        <f>SUM(D116:D121)</f>
        <v>550</v>
      </c>
      <c r="E122" s="9">
        <f t="shared" ref="E122:H122" si="15">SUM(E116:E121)</f>
        <v>23.15</v>
      </c>
      <c r="F122" s="9">
        <f t="shared" si="15"/>
        <v>21</v>
      </c>
      <c r="G122" s="9">
        <f t="shared" si="15"/>
        <v>91.86</v>
      </c>
      <c r="H122" s="9">
        <f t="shared" si="15"/>
        <v>602.20000000000005</v>
      </c>
      <c r="I122" s="10"/>
    </row>
    <row r="123" spans="1:9" ht="11.1" customHeight="1" x14ac:dyDescent="0.2">
      <c r="A123" s="6" t="s">
        <v>23</v>
      </c>
      <c r="B123" s="15"/>
      <c r="C123" s="15"/>
      <c r="D123" s="7"/>
      <c r="E123" s="7"/>
      <c r="F123" s="7"/>
      <c r="G123" s="7"/>
      <c r="H123" s="7"/>
      <c r="I123" s="8"/>
    </row>
    <row r="124" spans="1:9" ht="21.95" customHeight="1" x14ac:dyDescent="0.2">
      <c r="B124" s="16" t="s">
        <v>78</v>
      </c>
      <c r="C124" s="16"/>
      <c r="D124" s="9">
        <v>50</v>
      </c>
      <c r="E124" s="10">
        <v>0.6</v>
      </c>
      <c r="F124" s="10">
        <v>7</v>
      </c>
      <c r="G124" s="10">
        <v>3.7</v>
      </c>
      <c r="H124" s="10">
        <v>48.5</v>
      </c>
      <c r="I124" s="10">
        <v>813</v>
      </c>
    </row>
    <row r="125" spans="1:9" ht="11.1" customHeight="1" x14ac:dyDescent="0.2">
      <c r="B125" s="16" t="s">
        <v>79</v>
      </c>
      <c r="C125" s="16"/>
      <c r="D125" s="9">
        <v>250</v>
      </c>
      <c r="E125" s="10">
        <v>5.48</v>
      </c>
      <c r="F125" s="10">
        <v>6</v>
      </c>
      <c r="G125" s="10">
        <v>15.3</v>
      </c>
      <c r="H125" s="10">
        <v>137.6</v>
      </c>
      <c r="I125" s="10" t="s">
        <v>80</v>
      </c>
    </row>
    <row r="126" spans="1:9" ht="12" customHeight="1" x14ac:dyDescent="0.2">
      <c r="B126" s="16" t="s">
        <v>129</v>
      </c>
      <c r="C126" s="16"/>
      <c r="D126" s="9">
        <v>110</v>
      </c>
      <c r="E126" s="10">
        <v>17.46</v>
      </c>
      <c r="F126" s="10">
        <v>12</v>
      </c>
      <c r="G126" s="10">
        <v>21.5</v>
      </c>
      <c r="H126" s="10">
        <v>234.3</v>
      </c>
      <c r="I126" s="10" t="s">
        <v>81</v>
      </c>
    </row>
    <row r="127" spans="1:9" ht="11.1" customHeight="1" x14ac:dyDescent="0.2">
      <c r="B127" s="16" t="s">
        <v>39</v>
      </c>
      <c r="C127" s="16"/>
      <c r="D127" s="9">
        <v>180</v>
      </c>
      <c r="E127" s="10">
        <v>4.32</v>
      </c>
      <c r="F127" s="10">
        <v>5</v>
      </c>
      <c r="G127" s="10">
        <v>44.46</v>
      </c>
      <c r="H127" s="10">
        <v>264.5</v>
      </c>
      <c r="I127" s="10">
        <v>512</v>
      </c>
    </row>
    <row r="128" spans="1:9" ht="11.1" customHeight="1" x14ac:dyDescent="0.2">
      <c r="B128" s="16" t="s">
        <v>82</v>
      </c>
      <c r="C128" s="16"/>
      <c r="D128" s="9">
        <v>200</v>
      </c>
      <c r="E128" s="10">
        <v>0.12</v>
      </c>
      <c r="F128" s="10">
        <v>0</v>
      </c>
      <c r="G128" s="10">
        <v>14.85</v>
      </c>
      <c r="H128" s="10">
        <v>61.1</v>
      </c>
      <c r="I128" s="10">
        <v>930</v>
      </c>
    </row>
    <row r="129" spans="1:9" ht="11.1" customHeight="1" x14ac:dyDescent="0.2">
      <c r="B129" s="16" t="s">
        <v>19</v>
      </c>
      <c r="C129" s="16"/>
      <c r="D129" s="9">
        <v>30</v>
      </c>
      <c r="E129" s="10">
        <v>3.21</v>
      </c>
      <c r="F129" s="10">
        <v>1</v>
      </c>
      <c r="G129" s="10">
        <v>13.05</v>
      </c>
      <c r="H129" s="10">
        <v>82.2</v>
      </c>
      <c r="I129" s="10">
        <v>897</v>
      </c>
    </row>
    <row r="130" spans="1:9" ht="11.1" customHeight="1" x14ac:dyDescent="0.2">
      <c r="B130" s="16" t="s">
        <v>20</v>
      </c>
      <c r="C130" s="16"/>
      <c r="D130" s="9">
        <v>30</v>
      </c>
      <c r="E130" s="10">
        <v>2.5499999999999998</v>
      </c>
      <c r="F130" s="10">
        <v>1</v>
      </c>
      <c r="G130" s="10">
        <v>14.55</v>
      </c>
      <c r="H130" s="10">
        <v>77.7</v>
      </c>
      <c r="I130" s="10" t="s">
        <v>21</v>
      </c>
    </row>
    <row r="131" spans="1:9" ht="11.1" customHeight="1" x14ac:dyDescent="0.2">
      <c r="A131" s="12" t="s">
        <v>28</v>
      </c>
      <c r="B131" s="12"/>
      <c r="C131" s="12"/>
      <c r="D131" s="9">
        <f>SUM(D124:D130)</f>
        <v>850</v>
      </c>
      <c r="E131" s="9">
        <f t="shared" ref="E131:H131" si="16">SUM(E124:E130)</f>
        <v>33.74</v>
      </c>
      <c r="F131" s="9">
        <f t="shared" si="16"/>
        <v>32</v>
      </c>
      <c r="G131" s="9">
        <f t="shared" si="16"/>
        <v>127.41</v>
      </c>
      <c r="H131" s="9">
        <f t="shared" si="16"/>
        <v>905.90000000000009</v>
      </c>
      <c r="I131" s="10"/>
    </row>
    <row r="132" spans="1:9" s="1" customFormat="1" ht="11.1" customHeight="1" x14ac:dyDescent="0.2">
      <c r="A132" s="12" t="s">
        <v>29</v>
      </c>
      <c r="B132" s="12"/>
      <c r="C132" s="12"/>
      <c r="D132" s="9">
        <f>D122+D131</f>
        <v>1400</v>
      </c>
      <c r="E132" s="9">
        <f t="shared" ref="E132:H132" si="17">E122+E131</f>
        <v>56.89</v>
      </c>
      <c r="F132" s="9">
        <f t="shared" si="17"/>
        <v>53</v>
      </c>
      <c r="G132" s="9">
        <f t="shared" si="17"/>
        <v>219.26999999999998</v>
      </c>
      <c r="H132" s="9">
        <f t="shared" si="17"/>
        <v>1508.1000000000001</v>
      </c>
      <c r="I132" s="10"/>
    </row>
    <row r="133" spans="1:9" ht="11.1" customHeight="1" x14ac:dyDescent="0.2">
      <c r="E133" s="2"/>
      <c r="F133" s="2"/>
      <c r="G133" s="2"/>
      <c r="H133" s="2"/>
      <c r="I133" s="4" t="s">
        <v>83</v>
      </c>
    </row>
    <row r="134" spans="1:9" ht="11.1" customHeight="1" x14ac:dyDescent="0.2">
      <c r="A134" s="3" t="s">
        <v>117</v>
      </c>
      <c r="D134" s="4" t="s">
        <v>2</v>
      </c>
      <c r="E134" s="1">
        <v>2</v>
      </c>
      <c r="G134" s="4" t="s">
        <v>4</v>
      </c>
      <c r="H134" s="1" t="s">
        <v>31</v>
      </c>
    </row>
    <row r="135" spans="1:9" s="1" customFormat="1" ht="20.100000000000001" customHeight="1" x14ac:dyDescent="0.2">
      <c r="A135" s="18" t="s">
        <v>6</v>
      </c>
      <c r="B135" s="18" t="s">
        <v>7</v>
      </c>
      <c r="C135" s="18"/>
      <c r="D135" s="18" t="s">
        <v>8</v>
      </c>
      <c r="E135" s="17" t="s">
        <v>9</v>
      </c>
      <c r="F135" s="17"/>
      <c r="G135" s="17"/>
      <c r="H135" s="18" t="s">
        <v>10</v>
      </c>
      <c r="I135" s="18" t="s">
        <v>11</v>
      </c>
    </row>
    <row r="136" spans="1:9" s="1" customFormat="1" ht="21.95" customHeight="1" x14ac:dyDescent="0.2">
      <c r="A136" s="19"/>
      <c r="B136" s="20"/>
      <c r="C136" s="21"/>
      <c r="D136" s="19"/>
      <c r="E136" s="5" t="s">
        <v>12</v>
      </c>
      <c r="F136" s="5" t="s">
        <v>13</v>
      </c>
      <c r="G136" s="5" t="s">
        <v>14</v>
      </c>
      <c r="H136" s="19"/>
      <c r="I136" s="19"/>
    </row>
    <row r="137" spans="1:9" ht="11.1" customHeight="1" x14ac:dyDescent="0.2">
      <c r="A137" s="6" t="s">
        <v>15</v>
      </c>
      <c r="B137" s="15"/>
      <c r="C137" s="15"/>
      <c r="D137" s="7"/>
      <c r="E137" s="7"/>
      <c r="F137" s="7"/>
      <c r="G137" s="7"/>
      <c r="H137" s="7"/>
      <c r="I137" s="8"/>
    </row>
    <row r="138" spans="1:9" ht="11.1" customHeight="1" x14ac:dyDescent="0.2">
      <c r="B138" s="16" t="s">
        <v>84</v>
      </c>
      <c r="C138" s="16"/>
      <c r="D138" s="9">
        <v>180</v>
      </c>
      <c r="E138" s="10">
        <v>16.940000000000001</v>
      </c>
      <c r="F138" s="10">
        <v>19</v>
      </c>
      <c r="G138" s="10">
        <v>29.87</v>
      </c>
      <c r="H138" s="10">
        <v>294.39999999999998</v>
      </c>
      <c r="I138" s="10">
        <v>891</v>
      </c>
    </row>
    <row r="139" spans="1:9" ht="11.1" customHeight="1" x14ac:dyDescent="0.2">
      <c r="B139" s="16" t="s">
        <v>35</v>
      </c>
      <c r="C139" s="16"/>
      <c r="D139" s="9">
        <v>200</v>
      </c>
      <c r="E139" s="10">
        <v>0.06</v>
      </c>
      <c r="F139" s="10">
        <v>0</v>
      </c>
      <c r="G139" s="10">
        <v>15.16</v>
      </c>
      <c r="H139" s="10">
        <v>59.9</v>
      </c>
      <c r="I139" s="10">
        <v>686</v>
      </c>
    </row>
    <row r="140" spans="1:9" ht="11.1" customHeight="1" x14ac:dyDescent="0.2">
      <c r="B140" s="16" t="s">
        <v>66</v>
      </c>
      <c r="C140" s="16"/>
      <c r="D140" s="9">
        <v>120</v>
      </c>
      <c r="E140" s="10">
        <v>0.48</v>
      </c>
      <c r="F140" s="10">
        <v>0</v>
      </c>
      <c r="G140" s="10">
        <v>11.76</v>
      </c>
      <c r="H140" s="10">
        <v>88</v>
      </c>
      <c r="I140" s="10">
        <v>976</v>
      </c>
    </row>
    <row r="141" spans="1:9" ht="11.1" customHeight="1" x14ac:dyDescent="0.2">
      <c r="B141" s="16" t="s">
        <v>20</v>
      </c>
      <c r="C141" s="16"/>
      <c r="D141" s="9">
        <v>30</v>
      </c>
      <c r="E141" s="10">
        <v>2.5499999999999998</v>
      </c>
      <c r="F141" s="10">
        <v>1</v>
      </c>
      <c r="G141" s="10">
        <v>14.55</v>
      </c>
      <c r="H141" s="10">
        <v>77.7</v>
      </c>
      <c r="I141" s="10" t="s">
        <v>21</v>
      </c>
    </row>
    <row r="142" spans="1:9" ht="11.1" customHeight="1" x14ac:dyDescent="0.2">
      <c r="B142" s="16" t="s">
        <v>19</v>
      </c>
      <c r="C142" s="16"/>
      <c r="D142" s="9">
        <v>30</v>
      </c>
      <c r="E142" s="10">
        <v>3.21</v>
      </c>
      <c r="F142" s="10">
        <v>1</v>
      </c>
      <c r="G142" s="10">
        <v>13.05</v>
      </c>
      <c r="H142" s="10">
        <v>82.2</v>
      </c>
      <c r="I142" s="10">
        <v>897</v>
      </c>
    </row>
    <row r="143" spans="1:9" ht="11.1" customHeight="1" x14ac:dyDescent="0.2">
      <c r="A143" s="12" t="s">
        <v>22</v>
      </c>
      <c r="B143" s="12"/>
      <c r="C143" s="12"/>
      <c r="D143" s="9">
        <f>SUM(D138:D142)</f>
        <v>560</v>
      </c>
      <c r="E143" s="9">
        <f t="shared" ref="E143:H143" si="18">SUM(E138:E142)</f>
        <v>23.240000000000002</v>
      </c>
      <c r="F143" s="9">
        <f t="shared" si="18"/>
        <v>21</v>
      </c>
      <c r="G143" s="9">
        <f t="shared" si="18"/>
        <v>84.39</v>
      </c>
      <c r="H143" s="9">
        <f t="shared" si="18"/>
        <v>602.20000000000005</v>
      </c>
      <c r="I143" s="10"/>
    </row>
    <row r="144" spans="1:9" ht="11.1" customHeight="1" x14ac:dyDescent="0.2">
      <c r="A144" s="6" t="s">
        <v>23</v>
      </c>
      <c r="B144" s="15"/>
      <c r="C144" s="15"/>
      <c r="D144" s="7"/>
      <c r="E144" s="7"/>
      <c r="F144" s="7"/>
      <c r="G144" s="7"/>
      <c r="H144" s="7"/>
      <c r="I144" s="8"/>
    </row>
    <row r="145" spans="1:9" ht="11.1" customHeight="1" x14ac:dyDescent="0.2">
      <c r="B145" s="16" t="s">
        <v>85</v>
      </c>
      <c r="C145" s="16"/>
      <c r="D145" s="9">
        <v>60</v>
      </c>
      <c r="E145" s="10">
        <v>0.83</v>
      </c>
      <c r="F145" s="10">
        <v>1</v>
      </c>
      <c r="G145" s="10">
        <v>16.72</v>
      </c>
      <c r="H145" s="10">
        <v>36.799999999999997</v>
      </c>
      <c r="I145" s="10" t="s">
        <v>86</v>
      </c>
    </row>
    <row r="146" spans="1:9" ht="21.95" customHeight="1" x14ac:dyDescent="0.2">
      <c r="B146" s="16" t="s">
        <v>124</v>
      </c>
      <c r="C146" s="16"/>
      <c r="D146" s="9">
        <v>250</v>
      </c>
      <c r="E146" s="10">
        <v>1.91</v>
      </c>
      <c r="F146" s="10">
        <v>8</v>
      </c>
      <c r="G146" s="10">
        <v>13.68</v>
      </c>
      <c r="H146" s="10">
        <v>154.4</v>
      </c>
      <c r="I146" s="10" t="s">
        <v>47</v>
      </c>
    </row>
    <row r="147" spans="1:9" ht="11.1" customHeight="1" x14ac:dyDescent="0.2">
      <c r="B147" s="16" t="s">
        <v>130</v>
      </c>
      <c r="C147" s="16"/>
      <c r="D147" s="9">
        <v>200</v>
      </c>
      <c r="E147" s="10">
        <v>20.39</v>
      </c>
      <c r="F147" s="10">
        <v>17</v>
      </c>
      <c r="G147" s="10">
        <v>40.5</v>
      </c>
      <c r="H147" s="10">
        <v>401.6</v>
      </c>
      <c r="I147" s="10" t="s">
        <v>87</v>
      </c>
    </row>
    <row r="148" spans="1:9" ht="11.1" customHeight="1" x14ac:dyDescent="0.2">
      <c r="B148" s="16" t="s">
        <v>88</v>
      </c>
      <c r="C148" s="16"/>
      <c r="D148" s="9">
        <v>30</v>
      </c>
      <c r="E148" s="10">
        <v>0.51</v>
      </c>
      <c r="F148" s="10">
        <v>3</v>
      </c>
      <c r="G148" s="10">
        <v>2.0299999999999998</v>
      </c>
      <c r="H148" s="10">
        <v>30.9</v>
      </c>
      <c r="I148" s="10">
        <v>600</v>
      </c>
    </row>
    <row r="149" spans="1:9" ht="11.1" customHeight="1" x14ac:dyDescent="0.2">
      <c r="B149" s="16" t="s">
        <v>89</v>
      </c>
      <c r="C149" s="16"/>
      <c r="D149" s="9">
        <v>200</v>
      </c>
      <c r="E149" s="10">
        <v>0.68</v>
      </c>
      <c r="F149" s="10"/>
      <c r="G149" s="10">
        <v>27.62</v>
      </c>
      <c r="H149" s="10">
        <v>118.6</v>
      </c>
      <c r="I149" s="10">
        <v>705</v>
      </c>
    </row>
    <row r="150" spans="1:9" ht="11.1" customHeight="1" x14ac:dyDescent="0.2">
      <c r="B150" s="16" t="s">
        <v>19</v>
      </c>
      <c r="C150" s="16"/>
      <c r="D150" s="9">
        <v>30</v>
      </c>
      <c r="E150" s="10">
        <v>3.21</v>
      </c>
      <c r="F150" s="10">
        <v>1</v>
      </c>
      <c r="G150" s="10">
        <v>13.05</v>
      </c>
      <c r="H150" s="10">
        <v>82.2</v>
      </c>
      <c r="I150" s="10">
        <v>897</v>
      </c>
    </row>
    <row r="151" spans="1:9" ht="11.1" customHeight="1" x14ac:dyDescent="0.2">
      <c r="B151" s="16" t="s">
        <v>20</v>
      </c>
      <c r="C151" s="16"/>
      <c r="D151" s="9">
        <v>30</v>
      </c>
      <c r="E151" s="10">
        <v>2.5499999999999998</v>
      </c>
      <c r="F151" s="10">
        <v>1</v>
      </c>
      <c r="G151" s="10">
        <v>14.55</v>
      </c>
      <c r="H151" s="10">
        <v>77.7</v>
      </c>
      <c r="I151" s="10" t="s">
        <v>21</v>
      </c>
    </row>
    <row r="152" spans="1:9" ht="11.1" customHeight="1" x14ac:dyDescent="0.2">
      <c r="A152" s="12" t="s">
        <v>28</v>
      </c>
      <c r="B152" s="12"/>
      <c r="C152" s="12"/>
      <c r="D152" s="9">
        <f>SUM(D145:D151)</f>
        <v>800</v>
      </c>
      <c r="E152" s="9">
        <f t="shared" ref="E152:H152" si="19">SUM(E145:E151)</f>
        <v>30.080000000000002</v>
      </c>
      <c r="F152" s="9">
        <f t="shared" si="19"/>
        <v>31</v>
      </c>
      <c r="G152" s="9">
        <f t="shared" si="19"/>
        <v>128.15</v>
      </c>
      <c r="H152" s="9">
        <f t="shared" si="19"/>
        <v>902.2</v>
      </c>
      <c r="I152" s="10"/>
    </row>
    <row r="153" spans="1:9" ht="11.1" customHeight="1" x14ac:dyDescent="0.2">
      <c r="A153" s="12" t="s">
        <v>29</v>
      </c>
      <c r="B153" s="12"/>
      <c r="C153" s="12"/>
      <c r="D153" s="9">
        <f>D143+D152</f>
        <v>1360</v>
      </c>
      <c r="E153" s="9">
        <f t="shared" ref="E153:H153" si="20">E143+E152</f>
        <v>53.320000000000007</v>
      </c>
      <c r="F153" s="9">
        <f t="shared" si="20"/>
        <v>52</v>
      </c>
      <c r="G153" s="9">
        <f t="shared" si="20"/>
        <v>212.54000000000002</v>
      </c>
      <c r="H153" s="9">
        <f t="shared" si="20"/>
        <v>1504.4</v>
      </c>
      <c r="I153" s="10"/>
    </row>
    <row r="154" spans="1:9" ht="11.1" customHeight="1" x14ac:dyDescent="0.2">
      <c r="E154" s="2"/>
      <c r="F154" s="2"/>
      <c r="G154" s="2"/>
      <c r="H154" s="2"/>
      <c r="I154" s="4" t="s">
        <v>90</v>
      </c>
    </row>
    <row r="155" spans="1:9" ht="11.1" customHeight="1" x14ac:dyDescent="0.2">
      <c r="A155" s="3" t="s">
        <v>117</v>
      </c>
      <c r="D155" s="4" t="s">
        <v>2</v>
      </c>
      <c r="E155" s="1">
        <v>2</v>
      </c>
      <c r="G155" s="4" t="s">
        <v>4</v>
      </c>
      <c r="H155" s="1" t="s">
        <v>43</v>
      </c>
    </row>
    <row r="156" spans="1:9" s="1" customFormat="1" ht="20.100000000000001" customHeight="1" x14ac:dyDescent="0.2">
      <c r="A156" s="18" t="s">
        <v>6</v>
      </c>
      <c r="B156" s="18" t="s">
        <v>7</v>
      </c>
      <c r="C156" s="18"/>
      <c r="D156" s="18" t="s">
        <v>8</v>
      </c>
      <c r="E156" s="17" t="s">
        <v>9</v>
      </c>
      <c r="F156" s="17"/>
      <c r="G156" s="17"/>
      <c r="H156" s="18" t="s">
        <v>10</v>
      </c>
      <c r="I156" s="18" t="s">
        <v>11</v>
      </c>
    </row>
    <row r="157" spans="1:9" s="1" customFormat="1" ht="21.95" customHeight="1" x14ac:dyDescent="0.2">
      <c r="A157" s="19"/>
      <c r="B157" s="20"/>
      <c r="C157" s="21"/>
      <c r="D157" s="19"/>
      <c r="E157" s="5" t="s">
        <v>12</v>
      </c>
      <c r="F157" s="5" t="s">
        <v>13</v>
      </c>
      <c r="G157" s="5" t="s">
        <v>14</v>
      </c>
      <c r="H157" s="19"/>
      <c r="I157" s="19"/>
    </row>
    <row r="158" spans="1:9" ht="11.1" customHeight="1" x14ac:dyDescent="0.2">
      <c r="A158" s="6" t="s">
        <v>15</v>
      </c>
      <c r="B158" s="15"/>
      <c r="C158" s="15"/>
      <c r="D158" s="7"/>
      <c r="E158" s="7"/>
      <c r="F158" s="7"/>
      <c r="G158" s="7"/>
      <c r="H158" s="7"/>
      <c r="I158" s="8"/>
    </row>
    <row r="159" spans="1:9" ht="21.95" customHeight="1" x14ac:dyDescent="0.2">
      <c r="B159" s="16" t="s">
        <v>118</v>
      </c>
      <c r="C159" s="16"/>
      <c r="D159" s="9">
        <v>200</v>
      </c>
      <c r="E159" s="10">
        <v>15.06</v>
      </c>
      <c r="F159" s="10">
        <v>16</v>
      </c>
      <c r="G159" s="10">
        <v>31.69</v>
      </c>
      <c r="H159" s="10">
        <v>306.77999999999997</v>
      </c>
      <c r="I159" s="10">
        <v>874</v>
      </c>
    </row>
    <row r="160" spans="1:9" ht="11.1" customHeight="1" x14ac:dyDescent="0.2">
      <c r="B160" s="16" t="s">
        <v>131</v>
      </c>
      <c r="C160" s="16"/>
      <c r="D160" s="9">
        <v>200</v>
      </c>
      <c r="E160" s="10">
        <v>0.87</v>
      </c>
      <c r="F160" s="10">
        <v>4</v>
      </c>
      <c r="G160" s="10">
        <v>23.08</v>
      </c>
      <c r="H160" s="10">
        <v>190</v>
      </c>
      <c r="I160" s="10">
        <v>921</v>
      </c>
    </row>
    <row r="161" spans="1:9" ht="11.1" customHeight="1" x14ac:dyDescent="0.2">
      <c r="B161" s="16" t="s">
        <v>20</v>
      </c>
      <c r="C161" s="16"/>
      <c r="D161" s="9">
        <v>30</v>
      </c>
      <c r="E161" s="10">
        <v>2.5499999999999998</v>
      </c>
      <c r="F161" s="10">
        <v>1</v>
      </c>
      <c r="G161" s="10">
        <v>14.55</v>
      </c>
      <c r="H161" s="10">
        <v>77.7</v>
      </c>
      <c r="I161" s="10" t="s">
        <v>21</v>
      </c>
    </row>
    <row r="162" spans="1:9" ht="11.1" customHeight="1" x14ac:dyDescent="0.2">
      <c r="B162" s="16" t="s">
        <v>19</v>
      </c>
      <c r="C162" s="16"/>
      <c r="D162" s="9">
        <v>30</v>
      </c>
      <c r="E162" s="10">
        <v>3.21</v>
      </c>
      <c r="F162" s="10">
        <v>1</v>
      </c>
      <c r="G162" s="10">
        <v>13.05</v>
      </c>
      <c r="H162" s="10">
        <v>82.2</v>
      </c>
      <c r="I162" s="10">
        <v>897</v>
      </c>
    </row>
    <row r="163" spans="1:9" ht="11.1" customHeight="1" x14ac:dyDescent="0.2">
      <c r="B163" s="16" t="s">
        <v>45</v>
      </c>
      <c r="C163" s="16"/>
      <c r="D163" s="9">
        <v>100</v>
      </c>
      <c r="E163" s="10">
        <v>2.5</v>
      </c>
      <c r="F163" s="10">
        <v>3.2</v>
      </c>
      <c r="G163" s="10">
        <v>4.4000000000000004</v>
      </c>
      <c r="H163" s="10">
        <v>53</v>
      </c>
      <c r="I163" s="10">
        <v>935.01</v>
      </c>
    </row>
    <row r="164" spans="1:9" ht="11.1" customHeight="1" x14ac:dyDescent="0.2">
      <c r="A164" s="12" t="s">
        <v>22</v>
      </c>
      <c r="B164" s="12"/>
      <c r="C164" s="12"/>
      <c r="D164" s="9">
        <f>SUM(D159:D163)</f>
        <v>560</v>
      </c>
      <c r="E164" s="9">
        <f t="shared" ref="E164:H164" si="21">SUM(E159:E163)</f>
        <v>24.19</v>
      </c>
      <c r="F164" s="9">
        <f t="shared" si="21"/>
        <v>25.2</v>
      </c>
      <c r="G164" s="9">
        <f t="shared" si="21"/>
        <v>86.77</v>
      </c>
      <c r="H164" s="9">
        <f t="shared" si="21"/>
        <v>709.68000000000006</v>
      </c>
      <c r="I164" s="10"/>
    </row>
    <row r="165" spans="1:9" ht="11.1" customHeight="1" x14ac:dyDescent="0.2">
      <c r="A165" s="6" t="s">
        <v>23</v>
      </c>
      <c r="B165" s="15"/>
      <c r="C165" s="15"/>
      <c r="D165" s="7"/>
      <c r="E165" s="7"/>
      <c r="F165" s="7"/>
      <c r="G165" s="7"/>
      <c r="H165" s="7"/>
      <c r="I165" s="8"/>
    </row>
    <row r="166" spans="1:9" ht="11.1" customHeight="1" x14ac:dyDescent="0.2">
      <c r="B166" s="16" t="s">
        <v>91</v>
      </c>
      <c r="C166" s="16"/>
      <c r="D166" s="9">
        <v>30</v>
      </c>
      <c r="E166" s="10">
        <v>0.24</v>
      </c>
      <c r="F166" s="10"/>
      <c r="G166" s="10">
        <v>0.84</v>
      </c>
      <c r="H166" s="10">
        <v>4.5</v>
      </c>
      <c r="I166" s="10">
        <v>836</v>
      </c>
    </row>
    <row r="167" spans="1:9" ht="11.1" customHeight="1" x14ac:dyDescent="0.2">
      <c r="B167" s="16" t="s">
        <v>92</v>
      </c>
      <c r="C167" s="16"/>
      <c r="D167" s="9">
        <v>250</v>
      </c>
      <c r="E167" s="10">
        <v>5.73</v>
      </c>
      <c r="F167" s="10">
        <v>13</v>
      </c>
      <c r="G167" s="10">
        <v>9.5399999999999991</v>
      </c>
      <c r="H167" s="10">
        <v>184.4</v>
      </c>
      <c r="I167" s="10">
        <v>157</v>
      </c>
    </row>
    <row r="168" spans="1:9" ht="11.1" customHeight="1" x14ac:dyDescent="0.2">
      <c r="B168" s="16" t="s">
        <v>93</v>
      </c>
      <c r="C168" s="16"/>
      <c r="D168" s="9">
        <v>100</v>
      </c>
      <c r="E168" s="10">
        <v>13.99</v>
      </c>
      <c r="F168" s="10">
        <v>12</v>
      </c>
      <c r="G168" s="10">
        <v>16.329999999999998</v>
      </c>
      <c r="H168" s="10">
        <v>126.4</v>
      </c>
      <c r="I168" s="10" t="s">
        <v>94</v>
      </c>
    </row>
    <row r="169" spans="1:9" ht="11.1" customHeight="1" x14ac:dyDescent="0.2">
      <c r="B169" s="16" t="s">
        <v>95</v>
      </c>
      <c r="C169" s="16"/>
      <c r="D169" s="9">
        <v>180</v>
      </c>
      <c r="E169" s="10">
        <v>8.25</v>
      </c>
      <c r="F169" s="10">
        <v>8</v>
      </c>
      <c r="G169" s="10">
        <v>48.4</v>
      </c>
      <c r="H169" s="10">
        <v>327.60000000000002</v>
      </c>
      <c r="I169" s="10">
        <v>857</v>
      </c>
    </row>
    <row r="170" spans="1:9" ht="11.1" customHeight="1" x14ac:dyDescent="0.2">
      <c r="B170" s="16" t="s">
        <v>27</v>
      </c>
      <c r="C170" s="16"/>
      <c r="D170" s="9">
        <v>200</v>
      </c>
      <c r="E170" s="10">
        <v>0.35</v>
      </c>
      <c r="F170" s="10"/>
      <c r="G170" s="10">
        <v>24.36</v>
      </c>
      <c r="H170" s="10">
        <v>101.7</v>
      </c>
      <c r="I170" s="10">
        <v>928</v>
      </c>
    </row>
    <row r="171" spans="1:9" ht="11.1" customHeight="1" x14ac:dyDescent="0.2">
      <c r="B171" s="16" t="s">
        <v>19</v>
      </c>
      <c r="C171" s="16"/>
      <c r="D171" s="9">
        <v>30</v>
      </c>
      <c r="E171" s="10">
        <v>3.21</v>
      </c>
      <c r="F171" s="10">
        <v>1</v>
      </c>
      <c r="G171" s="10">
        <v>13.05</v>
      </c>
      <c r="H171" s="10">
        <v>82.2</v>
      </c>
      <c r="I171" s="10">
        <v>897</v>
      </c>
    </row>
    <row r="172" spans="1:9" ht="11.1" customHeight="1" x14ac:dyDescent="0.2">
      <c r="B172" s="16" t="s">
        <v>20</v>
      </c>
      <c r="C172" s="16"/>
      <c r="D172" s="9">
        <v>30</v>
      </c>
      <c r="E172" s="10">
        <v>2.5499999999999998</v>
      </c>
      <c r="F172" s="10">
        <v>1</v>
      </c>
      <c r="G172" s="10">
        <v>14.55</v>
      </c>
      <c r="H172" s="10">
        <v>77.7</v>
      </c>
      <c r="I172" s="10" t="s">
        <v>21</v>
      </c>
    </row>
    <row r="173" spans="1:9" ht="11.1" customHeight="1" x14ac:dyDescent="0.2">
      <c r="A173" s="12" t="s">
        <v>28</v>
      </c>
      <c r="B173" s="12"/>
      <c r="C173" s="12"/>
      <c r="D173" s="9">
        <f>SUM(D166:D172)</f>
        <v>820</v>
      </c>
      <c r="E173" s="9">
        <f t="shared" ref="E173:H173" si="22">SUM(E166:E172)</f>
        <v>34.32</v>
      </c>
      <c r="F173" s="9">
        <f t="shared" si="22"/>
        <v>35</v>
      </c>
      <c r="G173" s="9">
        <f t="shared" si="22"/>
        <v>127.07</v>
      </c>
      <c r="H173" s="9">
        <f t="shared" si="22"/>
        <v>904.50000000000023</v>
      </c>
      <c r="I173" s="10"/>
    </row>
    <row r="174" spans="1:9" s="1" customFormat="1" ht="11.1" customHeight="1" x14ac:dyDescent="0.2">
      <c r="A174" s="12" t="s">
        <v>29</v>
      </c>
      <c r="B174" s="12"/>
      <c r="C174" s="12"/>
      <c r="D174" s="9">
        <f>D164+D173</f>
        <v>1380</v>
      </c>
      <c r="E174" s="9">
        <f t="shared" ref="E174:H174" si="23">E164+E173</f>
        <v>58.510000000000005</v>
      </c>
      <c r="F174" s="9">
        <f t="shared" si="23"/>
        <v>60.2</v>
      </c>
      <c r="G174" s="9">
        <f t="shared" si="23"/>
        <v>213.83999999999997</v>
      </c>
      <c r="H174" s="9">
        <f t="shared" si="23"/>
        <v>1614.1800000000003</v>
      </c>
      <c r="I174" s="10"/>
    </row>
    <row r="175" spans="1:9" ht="11.1" customHeight="1" x14ac:dyDescent="0.2">
      <c r="E175" s="2"/>
      <c r="F175" s="2"/>
      <c r="G175" s="2"/>
      <c r="H175" s="2"/>
      <c r="I175" s="4" t="s">
        <v>96</v>
      </c>
    </row>
    <row r="176" spans="1:9" ht="11.1" customHeight="1" x14ac:dyDescent="0.2">
      <c r="A176" s="3" t="s">
        <v>117</v>
      </c>
      <c r="D176" s="4" t="s">
        <v>2</v>
      </c>
      <c r="E176" s="1">
        <v>2</v>
      </c>
      <c r="G176" s="4" t="s">
        <v>4</v>
      </c>
      <c r="H176" s="1" t="s">
        <v>54</v>
      </c>
    </row>
    <row r="177" spans="1:9" s="1" customFormat="1" ht="20.100000000000001" customHeight="1" x14ac:dyDescent="0.2">
      <c r="A177" s="18" t="s">
        <v>6</v>
      </c>
      <c r="B177" s="18" t="s">
        <v>7</v>
      </c>
      <c r="C177" s="18"/>
      <c r="D177" s="18" t="s">
        <v>8</v>
      </c>
      <c r="E177" s="17" t="s">
        <v>9</v>
      </c>
      <c r="F177" s="17"/>
      <c r="G177" s="17"/>
      <c r="H177" s="18" t="s">
        <v>10</v>
      </c>
      <c r="I177" s="18" t="s">
        <v>11</v>
      </c>
    </row>
    <row r="178" spans="1:9" s="1" customFormat="1" ht="21.95" customHeight="1" x14ac:dyDescent="0.2">
      <c r="A178" s="19"/>
      <c r="B178" s="20"/>
      <c r="C178" s="21"/>
      <c r="D178" s="19"/>
      <c r="E178" s="5" t="s">
        <v>12</v>
      </c>
      <c r="F178" s="5" t="s">
        <v>13</v>
      </c>
      <c r="G178" s="5" t="s">
        <v>14</v>
      </c>
      <c r="H178" s="19"/>
      <c r="I178" s="19"/>
    </row>
    <row r="179" spans="1:9" ht="11.1" customHeight="1" x14ac:dyDescent="0.2">
      <c r="A179" s="6" t="s">
        <v>15</v>
      </c>
      <c r="B179" s="15"/>
      <c r="C179" s="15"/>
      <c r="D179" s="7"/>
      <c r="E179" s="7"/>
      <c r="F179" s="7"/>
      <c r="G179" s="7"/>
      <c r="H179" s="7"/>
      <c r="I179" s="8"/>
    </row>
    <row r="180" spans="1:9" ht="11.1" customHeight="1" x14ac:dyDescent="0.2">
      <c r="B180" s="16" t="s">
        <v>97</v>
      </c>
      <c r="C180" s="16"/>
      <c r="D180" s="9">
        <v>180</v>
      </c>
      <c r="E180" s="10">
        <v>14.16</v>
      </c>
      <c r="F180" s="10">
        <v>17</v>
      </c>
      <c r="G180" s="10">
        <v>34.57</v>
      </c>
      <c r="H180" s="10">
        <v>304.39999999999998</v>
      </c>
      <c r="I180" s="10" t="s">
        <v>98</v>
      </c>
    </row>
    <row r="181" spans="1:9" ht="11.1" customHeight="1" x14ac:dyDescent="0.2">
      <c r="B181" s="16" t="s">
        <v>99</v>
      </c>
      <c r="C181" s="16"/>
      <c r="D181" s="9">
        <v>200</v>
      </c>
      <c r="E181" s="10">
        <v>1.36</v>
      </c>
      <c r="F181" s="10">
        <v>1</v>
      </c>
      <c r="G181" s="10">
        <v>16</v>
      </c>
      <c r="H181" s="10">
        <v>88.1</v>
      </c>
      <c r="I181" s="10">
        <v>854</v>
      </c>
    </row>
    <row r="182" spans="1:9" ht="11.1" customHeight="1" x14ac:dyDescent="0.2">
      <c r="B182" s="16" t="s">
        <v>20</v>
      </c>
      <c r="C182" s="16"/>
      <c r="D182" s="9">
        <v>30</v>
      </c>
      <c r="E182" s="10">
        <v>2.5499999999999998</v>
      </c>
      <c r="F182" s="10">
        <v>1</v>
      </c>
      <c r="G182" s="10">
        <v>14.55</v>
      </c>
      <c r="H182" s="10">
        <v>77.7</v>
      </c>
      <c r="I182" s="10" t="s">
        <v>21</v>
      </c>
    </row>
    <row r="183" spans="1:9" ht="11.1" customHeight="1" x14ac:dyDescent="0.2">
      <c r="B183" s="16" t="s">
        <v>19</v>
      </c>
      <c r="C183" s="16"/>
      <c r="D183" s="9">
        <v>30</v>
      </c>
      <c r="E183" s="10">
        <v>3.21</v>
      </c>
      <c r="F183" s="10">
        <v>1</v>
      </c>
      <c r="G183" s="10">
        <v>13.05</v>
      </c>
      <c r="H183" s="10">
        <v>82.2</v>
      </c>
      <c r="I183" s="10">
        <v>897</v>
      </c>
    </row>
    <row r="184" spans="1:9" ht="11.1" customHeight="1" x14ac:dyDescent="0.2">
      <c r="B184" s="16" t="s">
        <v>100</v>
      </c>
      <c r="C184" s="16"/>
      <c r="D184" s="9">
        <v>200</v>
      </c>
      <c r="E184" s="10">
        <v>1.8</v>
      </c>
      <c r="F184" s="10">
        <v>1</v>
      </c>
      <c r="G184" s="10">
        <v>25.2</v>
      </c>
      <c r="H184" s="10">
        <v>115.2</v>
      </c>
      <c r="I184" s="10" t="s">
        <v>101</v>
      </c>
    </row>
    <row r="185" spans="1:9" ht="11.1" customHeight="1" x14ac:dyDescent="0.2">
      <c r="A185" s="12" t="s">
        <v>22</v>
      </c>
      <c r="B185" s="12"/>
      <c r="C185" s="12"/>
      <c r="D185" s="9">
        <f>SUM(D180:D184)</f>
        <v>640</v>
      </c>
      <c r="E185" s="9">
        <f t="shared" ref="E185:H185" si="24">SUM(E180:E184)</f>
        <v>23.080000000000002</v>
      </c>
      <c r="F185" s="9">
        <f t="shared" si="24"/>
        <v>21</v>
      </c>
      <c r="G185" s="9">
        <f t="shared" si="24"/>
        <v>103.37</v>
      </c>
      <c r="H185" s="9">
        <f t="shared" si="24"/>
        <v>667.6</v>
      </c>
      <c r="I185" s="10"/>
    </row>
    <row r="186" spans="1:9" ht="11.1" customHeight="1" x14ac:dyDescent="0.2">
      <c r="A186" s="6" t="s">
        <v>23</v>
      </c>
      <c r="B186" s="15"/>
      <c r="C186" s="15"/>
      <c r="D186" s="7"/>
      <c r="E186" s="7"/>
      <c r="F186" s="7"/>
      <c r="G186" s="7"/>
      <c r="H186" s="7"/>
      <c r="I186" s="8"/>
    </row>
    <row r="187" spans="1:9" ht="21.95" customHeight="1" x14ac:dyDescent="0.2">
      <c r="B187" s="16" t="s">
        <v>102</v>
      </c>
      <c r="C187" s="16"/>
      <c r="D187" s="9">
        <v>60</v>
      </c>
      <c r="E187" s="10">
        <v>2.4700000000000002</v>
      </c>
      <c r="F187" s="10">
        <v>6</v>
      </c>
      <c r="G187" s="10">
        <v>3.43</v>
      </c>
      <c r="H187" s="10">
        <v>78.5</v>
      </c>
      <c r="I187" s="10" t="s">
        <v>103</v>
      </c>
    </row>
    <row r="188" spans="1:9" ht="21.95" customHeight="1" x14ac:dyDescent="0.2">
      <c r="B188" s="16" t="s">
        <v>132</v>
      </c>
      <c r="C188" s="16"/>
      <c r="D188" s="9">
        <v>250</v>
      </c>
      <c r="E188" s="10">
        <v>2.7</v>
      </c>
      <c r="F188" s="10">
        <v>6</v>
      </c>
      <c r="G188" s="10">
        <v>17.8</v>
      </c>
      <c r="H188" s="10">
        <v>139.19999999999999</v>
      </c>
      <c r="I188" s="10" t="s">
        <v>104</v>
      </c>
    </row>
    <row r="189" spans="1:9" ht="11.1" customHeight="1" x14ac:dyDescent="0.2">
      <c r="B189" s="16" t="s">
        <v>133</v>
      </c>
      <c r="C189" s="16"/>
      <c r="D189" s="9">
        <v>100</v>
      </c>
      <c r="E189" s="10">
        <v>11.95</v>
      </c>
      <c r="F189" s="10">
        <v>14</v>
      </c>
      <c r="G189" s="10">
        <v>8.3000000000000007</v>
      </c>
      <c r="H189" s="10">
        <v>213.4</v>
      </c>
      <c r="I189" s="10" t="s">
        <v>105</v>
      </c>
    </row>
    <row r="190" spans="1:9" ht="11.1" customHeight="1" x14ac:dyDescent="0.2">
      <c r="B190" s="16" t="s">
        <v>26</v>
      </c>
      <c r="C190" s="16"/>
      <c r="D190" s="9">
        <v>180</v>
      </c>
      <c r="E190" s="10">
        <v>11.19</v>
      </c>
      <c r="F190" s="10">
        <v>7</v>
      </c>
      <c r="G190" s="10">
        <v>58.35</v>
      </c>
      <c r="H190" s="10">
        <v>341.5</v>
      </c>
      <c r="I190" s="10">
        <v>998</v>
      </c>
    </row>
    <row r="191" spans="1:9" ht="11.1" customHeight="1" x14ac:dyDescent="0.2">
      <c r="B191" s="16" t="s">
        <v>106</v>
      </c>
      <c r="C191" s="16"/>
      <c r="D191" s="9">
        <v>200</v>
      </c>
      <c r="E191" s="10">
        <v>0.16</v>
      </c>
      <c r="F191" s="10"/>
      <c r="G191" s="10">
        <v>23.88</v>
      </c>
      <c r="H191" s="10">
        <v>99.1</v>
      </c>
      <c r="I191" s="10">
        <v>912.01</v>
      </c>
    </row>
    <row r="192" spans="1:9" ht="11.1" customHeight="1" x14ac:dyDescent="0.2">
      <c r="B192" s="16" t="s">
        <v>19</v>
      </c>
      <c r="C192" s="16"/>
      <c r="D192" s="9">
        <v>30</v>
      </c>
      <c r="E192" s="10">
        <v>3.21</v>
      </c>
      <c r="F192" s="10">
        <v>1</v>
      </c>
      <c r="G192" s="10">
        <v>13.05</v>
      </c>
      <c r="H192" s="10">
        <v>82.2</v>
      </c>
      <c r="I192" s="10">
        <v>897</v>
      </c>
    </row>
    <row r="193" spans="1:9" ht="11.1" customHeight="1" x14ac:dyDescent="0.2">
      <c r="B193" s="16" t="s">
        <v>20</v>
      </c>
      <c r="C193" s="16"/>
      <c r="D193" s="9">
        <v>30</v>
      </c>
      <c r="E193" s="10">
        <v>2.5499999999999998</v>
      </c>
      <c r="F193" s="10">
        <v>1</v>
      </c>
      <c r="G193" s="10">
        <v>14.55</v>
      </c>
      <c r="H193" s="10">
        <v>77.7</v>
      </c>
      <c r="I193" s="10" t="s">
        <v>21</v>
      </c>
    </row>
    <row r="194" spans="1:9" ht="11.1" customHeight="1" x14ac:dyDescent="0.2">
      <c r="A194" s="12" t="s">
        <v>28</v>
      </c>
      <c r="B194" s="12"/>
      <c r="C194" s="12"/>
      <c r="D194" s="9">
        <f>SUM(D187:D193)</f>
        <v>850</v>
      </c>
      <c r="E194" s="9">
        <f t="shared" ref="E194:H194" si="25">SUM(E187:E193)</f>
        <v>34.229999999999997</v>
      </c>
      <c r="F194" s="9">
        <f t="shared" si="25"/>
        <v>35</v>
      </c>
      <c r="G194" s="9">
        <f t="shared" si="25"/>
        <v>139.35999999999999</v>
      </c>
      <c r="H194" s="9">
        <f t="shared" si="25"/>
        <v>1031.6000000000001</v>
      </c>
      <c r="I194" s="10"/>
    </row>
    <row r="195" spans="1:9" ht="11.1" customHeight="1" x14ac:dyDescent="0.2">
      <c r="A195" s="12" t="s">
        <v>29</v>
      </c>
      <c r="B195" s="12"/>
      <c r="C195" s="12"/>
      <c r="D195" s="9">
        <f>D185+D194</f>
        <v>1490</v>
      </c>
      <c r="E195" s="9">
        <f t="shared" ref="E195:H195" si="26">E185+E194</f>
        <v>57.31</v>
      </c>
      <c r="F195" s="9">
        <f t="shared" si="26"/>
        <v>56</v>
      </c>
      <c r="G195" s="9">
        <f t="shared" si="26"/>
        <v>242.73</v>
      </c>
      <c r="H195" s="9">
        <f t="shared" si="26"/>
        <v>1699.2000000000003</v>
      </c>
      <c r="I195" s="10"/>
    </row>
    <row r="196" spans="1:9" ht="11.1" customHeight="1" x14ac:dyDescent="0.2">
      <c r="E196" s="2"/>
      <c r="F196" s="2"/>
      <c r="G196" s="2"/>
      <c r="H196" s="2"/>
      <c r="I196" s="4" t="s">
        <v>107</v>
      </c>
    </row>
    <row r="197" spans="1:9" ht="11.1" customHeight="1" x14ac:dyDescent="0.2">
      <c r="A197" s="3" t="s">
        <v>117</v>
      </c>
      <c r="D197" s="4" t="s">
        <v>2</v>
      </c>
      <c r="E197" s="1">
        <v>2</v>
      </c>
      <c r="G197" s="4" t="s">
        <v>4</v>
      </c>
      <c r="H197" s="1" t="s">
        <v>64</v>
      </c>
    </row>
    <row r="198" spans="1:9" s="1" customFormat="1" ht="20.100000000000001" customHeight="1" x14ac:dyDescent="0.2">
      <c r="A198" s="18" t="s">
        <v>6</v>
      </c>
      <c r="B198" s="18" t="s">
        <v>7</v>
      </c>
      <c r="C198" s="18"/>
      <c r="D198" s="18" t="s">
        <v>8</v>
      </c>
      <c r="E198" s="17" t="s">
        <v>9</v>
      </c>
      <c r="F198" s="17"/>
      <c r="G198" s="17"/>
      <c r="H198" s="18" t="s">
        <v>10</v>
      </c>
      <c r="I198" s="18" t="s">
        <v>11</v>
      </c>
    </row>
    <row r="199" spans="1:9" s="1" customFormat="1" ht="21.95" customHeight="1" x14ac:dyDescent="0.2">
      <c r="A199" s="19"/>
      <c r="B199" s="20"/>
      <c r="C199" s="21"/>
      <c r="D199" s="19"/>
      <c r="E199" s="5" t="s">
        <v>12</v>
      </c>
      <c r="F199" s="5" t="s">
        <v>13</v>
      </c>
      <c r="G199" s="5" t="s">
        <v>14</v>
      </c>
      <c r="H199" s="19"/>
      <c r="I199" s="19"/>
    </row>
    <row r="200" spans="1:9" ht="11.1" customHeight="1" x14ac:dyDescent="0.2">
      <c r="A200" s="6" t="s">
        <v>15</v>
      </c>
      <c r="B200" s="15"/>
      <c r="C200" s="15"/>
      <c r="D200" s="7"/>
      <c r="E200" s="7"/>
      <c r="F200" s="7"/>
      <c r="G200" s="7"/>
      <c r="H200" s="7"/>
      <c r="I200" s="8"/>
    </row>
    <row r="201" spans="1:9" ht="21.95" customHeight="1" x14ac:dyDescent="0.2">
      <c r="B201" s="16" t="s">
        <v>135</v>
      </c>
      <c r="C201" s="16"/>
      <c r="D201" s="9">
        <v>230</v>
      </c>
      <c r="E201" s="10">
        <v>9.7200000000000006</v>
      </c>
      <c r="F201" s="10">
        <v>13</v>
      </c>
      <c r="G201" s="10">
        <v>51.25</v>
      </c>
      <c r="H201" s="10">
        <v>333</v>
      </c>
      <c r="I201" s="10">
        <v>845</v>
      </c>
    </row>
    <row r="202" spans="1:9" ht="11.1" customHeight="1" x14ac:dyDescent="0.2">
      <c r="B202" s="16" t="s">
        <v>65</v>
      </c>
      <c r="C202" s="16"/>
      <c r="D202" s="9">
        <v>200</v>
      </c>
      <c r="E202" s="10">
        <v>0.1</v>
      </c>
      <c r="F202" s="10">
        <v>0</v>
      </c>
      <c r="G202" s="10">
        <v>16</v>
      </c>
      <c r="H202" s="10">
        <v>60.2</v>
      </c>
      <c r="I202" s="10">
        <v>971</v>
      </c>
    </row>
    <row r="203" spans="1:9" ht="11.1" customHeight="1" x14ac:dyDescent="0.2">
      <c r="B203" s="16" t="s">
        <v>19</v>
      </c>
      <c r="C203" s="16"/>
      <c r="D203" s="9">
        <v>30</v>
      </c>
      <c r="E203" s="10">
        <v>3.21</v>
      </c>
      <c r="F203" s="10">
        <v>1</v>
      </c>
      <c r="G203" s="10">
        <v>13.05</v>
      </c>
      <c r="H203" s="10">
        <v>82.2</v>
      </c>
      <c r="I203" s="10">
        <v>897</v>
      </c>
    </row>
    <row r="204" spans="1:9" ht="11.1" customHeight="1" x14ac:dyDescent="0.2">
      <c r="B204" s="16" t="s">
        <v>20</v>
      </c>
      <c r="C204" s="16"/>
      <c r="D204" s="9">
        <v>30</v>
      </c>
      <c r="E204" s="10">
        <v>2.5499999999999998</v>
      </c>
      <c r="F204" s="10">
        <v>1</v>
      </c>
      <c r="G204" s="10">
        <v>14.55</v>
      </c>
      <c r="H204" s="10">
        <v>77.7</v>
      </c>
      <c r="I204" s="10" t="s">
        <v>21</v>
      </c>
    </row>
    <row r="205" spans="1:9" ht="11.1" customHeight="1" x14ac:dyDescent="0.2">
      <c r="B205" s="16" t="s">
        <v>134</v>
      </c>
      <c r="C205" s="16"/>
      <c r="D205" s="9">
        <v>60</v>
      </c>
      <c r="E205" s="10">
        <v>8.2200000000000006</v>
      </c>
      <c r="F205" s="10">
        <v>6</v>
      </c>
      <c r="G205" s="10">
        <v>9.5399999999999991</v>
      </c>
      <c r="H205" s="10">
        <v>154.5</v>
      </c>
      <c r="I205" s="10">
        <v>806.13</v>
      </c>
    </row>
    <row r="206" spans="1:9" ht="11.1" customHeight="1" x14ac:dyDescent="0.2">
      <c r="A206" s="12" t="s">
        <v>22</v>
      </c>
      <c r="B206" s="12"/>
      <c r="C206" s="12"/>
      <c r="D206" s="9">
        <f>SUM(D201:D205)</f>
        <v>550</v>
      </c>
      <c r="E206" s="9">
        <f t="shared" ref="E206:H206" si="27">SUM(E201:E205)</f>
        <v>23.800000000000004</v>
      </c>
      <c r="F206" s="9">
        <f t="shared" si="27"/>
        <v>21</v>
      </c>
      <c r="G206" s="9">
        <f t="shared" si="27"/>
        <v>104.38999999999999</v>
      </c>
      <c r="H206" s="9">
        <f t="shared" si="27"/>
        <v>707.6</v>
      </c>
      <c r="I206" s="10"/>
    </row>
    <row r="207" spans="1:9" ht="11.1" customHeight="1" x14ac:dyDescent="0.2">
      <c r="A207" s="6" t="s">
        <v>23</v>
      </c>
      <c r="B207" s="15"/>
      <c r="C207" s="15"/>
      <c r="D207" s="7"/>
      <c r="E207" s="7"/>
      <c r="F207" s="7"/>
      <c r="G207" s="7"/>
      <c r="H207" s="7"/>
      <c r="I207" s="8"/>
    </row>
    <row r="208" spans="1:9" ht="11.1" customHeight="1" x14ac:dyDescent="0.2">
      <c r="B208" s="16" t="s">
        <v>33</v>
      </c>
      <c r="C208" s="16"/>
      <c r="D208" s="9">
        <v>30</v>
      </c>
      <c r="E208" s="10">
        <v>0.33</v>
      </c>
      <c r="F208" s="10">
        <v>0</v>
      </c>
      <c r="G208" s="10">
        <v>1.17</v>
      </c>
      <c r="H208" s="10">
        <v>7.2</v>
      </c>
      <c r="I208" s="10">
        <v>835</v>
      </c>
    </row>
    <row r="209" spans="1:9" ht="11.1" customHeight="1" x14ac:dyDescent="0.2">
      <c r="B209" s="16" t="s">
        <v>108</v>
      </c>
      <c r="C209" s="16"/>
      <c r="D209" s="9">
        <v>250</v>
      </c>
      <c r="E209" s="10">
        <v>5.76</v>
      </c>
      <c r="F209" s="10">
        <v>7</v>
      </c>
      <c r="G209" s="10">
        <v>20.07</v>
      </c>
      <c r="H209" s="10">
        <v>155.1</v>
      </c>
      <c r="I209" s="10" t="s">
        <v>109</v>
      </c>
    </row>
    <row r="210" spans="1:9" ht="11.1" customHeight="1" x14ac:dyDescent="0.2">
      <c r="B210" s="16" t="s">
        <v>136</v>
      </c>
      <c r="C210" s="16"/>
      <c r="D210" s="9">
        <v>100</v>
      </c>
      <c r="E210" s="10">
        <v>15.1</v>
      </c>
      <c r="F210" s="10">
        <v>17</v>
      </c>
      <c r="G210" s="10">
        <v>5.6</v>
      </c>
      <c r="H210" s="10">
        <v>255.3</v>
      </c>
      <c r="I210" s="10" t="s">
        <v>110</v>
      </c>
    </row>
    <row r="211" spans="1:9" ht="21.95" customHeight="1" x14ac:dyDescent="0.2">
      <c r="B211" s="16" t="s">
        <v>73</v>
      </c>
      <c r="C211" s="16"/>
      <c r="D211" s="9">
        <v>180</v>
      </c>
      <c r="E211" s="10">
        <v>7.61</v>
      </c>
      <c r="F211" s="10">
        <v>5</v>
      </c>
      <c r="G211" s="10">
        <v>45.44</v>
      </c>
      <c r="H211" s="10">
        <v>262.10000000000002</v>
      </c>
      <c r="I211" s="10">
        <v>516</v>
      </c>
    </row>
    <row r="212" spans="1:9" ht="11.1" customHeight="1" x14ac:dyDescent="0.2">
      <c r="B212" s="16" t="s">
        <v>137</v>
      </c>
      <c r="C212" s="16"/>
      <c r="D212" s="9">
        <v>200</v>
      </c>
      <c r="E212" s="10">
        <v>0.06</v>
      </c>
      <c r="F212" s="10"/>
      <c r="G212" s="10">
        <v>27.6</v>
      </c>
      <c r="H212" s="10">
        <v>111</v>
      </c>
      <c r="I212" s="10" t="s">
        <v>111</v>
      </c>
    </row>
    <row r="213" spans="1:9" ht="11.1" customHeight="1" x14ac:dyDescent="0.2">
      <c r="B213" s="16" t="s">
        <v>19</v>
      </c>
      <c r="C213" s="16"/>
      <c r="D213" s="9">
        <v>30</v>
      </c>
      <c r="E213" s="10">
        <v>3.21</v>
      </c>
      <c r="F213" s="10">
        <v>1</v>
      </c>
      <c r="G213" s="10">
        <v>13.05</v>
      </c>
      <c r="H213" s="10">
        <v>82.2</v>
      </c>
      <c r="I213" s="10">
        <v>897</v>
      </c>
    </row>
    <row r="214" spans="1:9" ht="11.1" customHeight="1" x14ac:dyDescent="0.2">
      <c r="B214" s="16" t="s">
        <v>20</v>
      </c>
      <c r="C214" s="16"/>
      <c r="D214" s="9">
        <v>30</v>
      </c>
      <c r="E214" s="10">
        <v>2.5499999999999998</v>
      </c>
      <c r="F214" s="10">
        <v>1</v>
      </c>
      <c r="G214" s="10">
        <v>14.55</v>
      </c>
      <c r="H214" s="10">
        <v>77.7</v>
      </c>
      <c r="I214" s="10" t="s">
        <v>21</v>
      </c>
    </row>
    <row r="215" spans="1:9" ht="11.1" customHeight="1" x14ac:dyDescent="0.2">
      <c r="A215" s="12" t="s">
        <v>28</v>
      </c>
      <c r="B215" s="12"/>
      <c r="C215" s="12"/>
      <c r="D215" s="9">
        <f>SUM(D208:D214)</f>
        <v>820</v>
      </c>
      <c r="E215" s="11">
        <f t="shared" ref="E215:H215" si="28">SUM(E208:E214)</f>
        <v>34.61999999999999</v>
      </c>
      <c r="F215" s="11">
        <f t="shared" si="28"/>
        <v>31</v>
      </c>
      <c r="G215" s="11">
        <f t="shared" si="28"/>
        <v>127.47999999999999</v>
      </c>
      <c r="H215" s="11">
        <f t="shared" si="28"/>
        <v>950.60000000000014</v>
      </c>
      <c r="I215" s="10"/>
    </row>
    <row r="216" spans="1:9" s="1" customFormat="1" ht="11.1" customHeight="1" x14ac:dyDescent="0.2">
      <c r="A216" s="12" t="s">
        <v>29</v>
      </c>
      <c r="B216" s="12"/>
      <c r="C216" s="12"/>
      <c r="D216" s="9">
        <f>D206+D215</f>
        <v>1370</v>
      </c>
      <c r="E216" s="9">
        <f t="shared" ref="E216:H216" si="29">E206+E215</f>
        <v>58.419999999999995</v>
      </c>
      <c r="F216" s="9">
        <f t="shared" si="29"/>
        <v>52</v>
      </c>
      <c r="G216" s="9">
        <f t="shared" si="29"/>
        <v>231.86999999999998</v>
      </c>
      <c r="H216" s="9">
        <f t="shared" si="29"/>
        <v>1658.2000000000003</v>
      </c>
      <c r="I216" s="10"/>
    </row>
    <row r="217" spans="1:9" ht="11.1" customHeight="1" x14ac:dyDescent="0.2">
      <c r="A217" s="12" t="s">
        <v>112</v>
      </c>
      <c r="B217" s="12"/>
      <c r="C217" s="12"/>
      <c r="D217" s="9">
        <f>D23+D46+D67+D89+D110+D132+D153+D174+D195+D216</f>
        <v>14100</v>
      </c>
      <c r="E217" s="9">
        <f t="shared" ref="E217:H217" si="30">E23+E46+E67+E89+E110+E132+E153+E174+E195+E216</f>
        <v>557.16999999999996</v>
      </c>
      <c r="F217" s="9">
        <f t="shared" si="30"/>
        <v>541.4</v>
      </c>
      <c r="G217" s="9">
        <f t="shared" si="30"/>
        <v>2251.4</v>
      </c>
      <c r="H217" s="9">
        <f t="shared" si="30"/>
        <v>16130.580000000002</v>
      </c>
      <c r="I217" s="10"/>
    </row>
    <row r="218" spans="1:9" ht="11.1" customHeight="1" x14ac:dyDescent="0.2">
      <c r="A218" s="12" t="s">
        <v>113</v>
      </c>
      <c r="B218" s="12"/>
      <c r="C218" s="12"/>
      <c r="D218" s="9">
        <f>D217/10</f>
        <v>1410</v>
      </c>
      <c r="E218" s="9">
        <f t="shared" ref="E218:H218" si="31">E217/10</f>
        <v>55.716999999999999</v>
      </c>
      <c r="F218" s="9">
        <f t="shared" si="31"/>
        <v>54.14</v>
      </c>
      <c r="G218" s="9">
        <f t="shared" si="31"/>
        <v>225.14000000000001</v>
      </c>
      <c r="H218" s="9">
        <f t="shared" si="31"/>
        <v>1613.0580000000002</v>
      </c>
      <c r="I218" s="10"/>
    </row>
    <row r="219" spans="1:9" ht="11.1" customHeight="1" x14ac:dyDescent="0.2"/>
    <row r="220" spans="1:9" ht="11.1" customHeight="1" x14ac:dyDescent="0.2">
      <c r="A220" s="2" t="s">
        <v>114</v>
      </c>
      <c r="B220" s="13" t="s">
        <v>139</v>
      </c>
      <c r="C220" s="14"/>
      <c r="F220" s="2" t="s">
        <v>115</v>
      </c>
      <c r="G220" s="1" t="s">
        <v>116</v>
      </c>
    </row>
  </sheetData>
  <mergeCells count="240">
    <mergeCell ref="E1:I1"/>
    <mergeCell ref="A2:I2"/>
    <mergeCell ref="A4:A5"/>
    <mergeCell ref="B4:C5"/>
    <mergeCell ref="D4:D5"/>
    <mergeCell ref="E4:G4"/>
    <mergeCell ref="H4:H5"/>
    <mergeCell ref="I4:I5"/>
    <mergeCell ref="B6:C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22:C22"/>
    <mergeCell ref="A23:C23"/>
    <mergeCell ref="A26:A27"/>
    <mergeCell ref="B26:C27"/>
    <mergeCell ref="D26:D27"/>
    <mergeCell ref="E26:G26"/>
    <mergeCell ref="H26:H27"/>
    <mergeCell ref="I26:I27"/>
    <mergeCell ref="B28:C28"/>
    <mergeCell ref="B29:C29"/>
    <mergeCell ref="B30:C30"/>
    <mergeCell ref="B31:C31"/>
    <mergeCell ref="B32:C32"/>
    <mergeCell ref="B33:C33"/>
    <mergeCell ref="B34:C34"/>
    <mergeCell ref="A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A45:C45"/>
    <mergeCell ref="A46:C46"/>
    <mergeCell ref="A49:A50"/>
    <mergeCell ref="B49:C50"/>
    <mergeCell ref="D49:D50"/>
    <mergeCell ref="E49:G49"/>
    <mergeCell ref="H49:H50"/>
    <mergeCell ref="I49:I50"/>
    <mergeCell ref="B51:C51"/>
    <mergeCell ref="B52:C52"/>
    <mergeCell ref="B53:C53"/>
    <mergeCell ref="B54:C54"/>
    <mergeCell ref="B55:C55"/>
    <mergeCell ref="B56:C56"/>
    <mergeCell ref="A57:C57"/>
    <mergeCell ref="B58:C58"/>
    <mergeCell ref="B59:C59"/>
    <mergeCell ref="B60:C60"/>
    <mergeCell ref="B61:C61"/>
    <mergeCell ref="B62:C62"/>
    <mergeCell ref="B63:C63"/>
    <mergeCell ref="B64:C64"/>
    <mergeCell ref="B65:C65"/>
    <mergeCell ref="A66:C66"/>
    <mergeCell ref="A67:C67"/>
    <mergeCell ref="A70:A71"/>
    <mergeCell ref="B70:C71"/>
    <mergeCell ref="D70:D71"/>
    <mergeCell ref="E70:G70"/>
    <mergeCell ref="H70:H71"/>
    <mergeCell ref="I70:I71"/>
    <mergeCell ref="B72:C72"/>
    <mergeCell ref="B73:C73"/>
    <mergeCell ref="B74:C74"/>
    <mergeCell ref="B75:C75"/>
    <mergeCell ref="B76:C76"/>
    <mergeCell ref="B77:C77"/>
    <mergeCell ref="B78:C78"/>
    <mergeCell ref="A79:C79"/>
    <mergeCell ref="B80:C80"/>
    <mergeCell ref="B81:C81"/>
    <mergeCell ref="B82:C82"/>
    <mergeCell ref="B83:C83"/>
    <mergeCell ref="B84:C84"/>
    <mergeCell ref="B85:C85"/>
    <mergeCell ref="B86:C86"/>
    <mergeCell ref="B87:C87"/>
    <mergeCell ref="A88:C88"/>
    <mergeCell ref="A89:C89"/>
    <mergeCell ref="A92:A93"/>
    <mergeCell ref="B92:C93"/>
    <mergeCell ref="D92:D93"/>
    <mergeCell ref="E92:G92"/>
    <mergeCell ref="H92:H93"/>
    <mergeCell ref="I92:I93"/>
    <mergeCell ref="B94:C94"/>
    <mergeCell ref="B95:C95"/>
    <mergeCell ref="B96:C96"/>
    <mergeCell ref="B97:C97"/>
    <mergeCell ref="B98:C98"/>
    <mergeCell ref="B99:C99"/>
    <mergeCell ref="A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A109:C109"/>
    <mergeCell ref="A110:C110"/>
    <mergeCell ref="A113:A114"/>
    <mergeCell ref="B113:C114"/>
    <mergeCell ref="D113:D114"/>
    <mergeCell ref="E113:G113"/>
    <mergeCell ref="H113:H114"/>
    <mergeCell ref="I113:I114"/>
    <mergeCell ref="B115:C115"/>
    <mergeCell ref="B116:C116"/>
    <mergeCell ref="B117:C117"/>
    <mergeCell ref="B118:C118"/>
    <mergeCell ref="B119:C119"/>
    <mergeCell ref="B120:C120"/>
    <mergeCell ref="B121:C121"/>
    <mergeCell ref="A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A131:C131"/>
    <mergeCell ref="A132:C132"/>
    <mergeCell ref="A135:A136"/>
    <mergeCell ref="B135:C136"/>
    <mergeCell ref="D135:D136"/>
    <mergeCell ref="E135:G135"/>
    <mergeCell ref="H135:H136"/>
    <mergeCell ref="I135:I136"/>
    <mergeCell ref="B137:C137"/>
    <mergeCell ref="B138:C138"/>
    <mergeCell ref="B139:C139"/>
    <mergeCell ref="B140:C140"/>
    <mergeCell ref="B141:C141"/>
    <mergeCell ref="B142:C142"/>
    <mergeCell ref="A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A152:C152"/>
    <mergeCell ref="A153:C153"/>
    <mergeCell ref="A156:A157"/>
    <mergeCell ref="B156:C157"/>
    <mergeCell ref="D156:D157"/>
    <mergeCell ref="E156:G156"/>
    <mergeCell ref="H156:H157"/>
    <mergeCell ref="I156:I157"/>
    <mergeCell ref="B158:C158"/>
    <mergeCell ref="B159:C159"/>
    <mergeCell ref="B160:C160"/>
    <mergeCell ref="B161:C161"/>
    <mergeCell ref="B162:C162"/>
    <mergeCell ref="B163:C163"/>
    <mergeCell ref="A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A173:C173"/>
    <mergeCell ref="A174:C174"/>
    <mergeCell ref="A177:A178"/>
    <mergeCell ref="B177:C178"/>
    <mergeCell ref="D177:D178"/>
    <mergeCell ref="E177:G177"/>
    <mergeCell ref="H177:H178"/>
    <mergeCell ref="I177:I178"/>
    <mergeCell ref="B179:C179"/>
    <mergeCell ref="B180:C180"/>
    <mergeCell ref="B181:C181"/>
    <mergeCell ref="B182:C182"/>
    <mergeCell ref="B183:C183"/>
    <mergeCell ref="B184:C184"/>
    <mergeCell ref="A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A194:C194"/>
    <mergeCell ref="A195:C195"/>
    <mergeCell ref="A198:A199"/>
    <mergeCell ref="B198:C199"/>
    <mergeCell ref="D198:D199"/>
    <mergeCell ref="E198:G198"/>
    <mergeCell ref="H198:H199"/>
    <mergeCell ref="I198:I199"/>
    <mergeCell ref="B200:C200"/>
    <mergeCell ref="B201:C201"/>
    <mergeCell ref="B202:C202"/>
    <mergeCell ref="B203:C203"/>
    <mergeCell ref="B204:C204"/>
    <mergeCell ref="B205:C205"/>
    <mergeCell ref="A215:C215"/>
    <mergeCell ref="A216:C216"/>
    <mergeCell ref="A217:C217"/>
    <mergeCell ref="A218:C218"/>
    <mergeCell ref="B220:C220"/>
    <mergeCell ref="A206:C206"/>
    <mergeCell ref="B207:C207"/>
    <mergeCell ref="B208:C208"/>
    <mergeCell ref="B209:C209"/>
    <mergeCell ref="B210:C210"/>
    <mergeCell ref="B211:C211"/>
    <mergeCell ref="B212:C212"/>
    <mergeCell ref="B213:C213"/>
    <mergeCell ref="B214:C214"/>
  </mergeCells>
  <pageMargins left="0.39370078740157483" right="0.39370078740157483" top="0.39370078740157483" bottom="0.39370078740157483" header="0" footer="0"/>
  <pageSetup paperSize="9" pageOrder="overThenDown" orientation="portrait" r:id="rId1"/>
  <rowBreaks count="5" manualBreakCount="5">
    <brk id="46" max="16383" man="1"/>
    <brk id="89" max="16383" man="1"/>
    <brk id="132" max="16383" man="1"/>
    <brk id="174" max="16383" man="1"/>
    <brk id="2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Кузвесова Анастасия Павловна</dc:creator>
  <cp:lastModifiedBy>Кузвесова Анастасия Павловна</cp:lastModifiedBy>
  <dcterms:created xsi:type="dcterms:W3CDTF">2026-05-18T04:14:34Z</dcterms:created>
  <dcterms:modified xsi:type="dcterms:W3CDTF">2026-05-18T04:14:34Z</dcterms:modified>
</cp:coreProperties>
</file>